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OLE_LINK1" localSheetId="0">Sheet1!$A$37</definedName>
    <definedName name="OLE_LINK2" localSheetId="0">Sheet1!$A$89</definedName>
    <definedName name="_xlnm.Print_Titles" localSheetId="0">Sheet1!$4:$5</definedName>
  </definedNames>
  <calcPr calcId="144525"/>
</workbook>
</file>

<file path=xl/sharedStrings.xml><?xml version="1.0" encoding="utf-8"?>
<sst xmlns="http://schemas.openxmlformats.org/spreadsheetml/2006/main" count="214" uniqueCount="190">
  <si>
    <t>附件</t>
  </si>
  <si>
    <r>
      <t>2021</t>
    </r>
    <r>
      <rPr>
        <sz val="18"/>
        <color theme="1"/>
        <rFont val="宋体"/>
        <charset val="134"/>
      </rPr>
      <t>年中央彩票公益金支持社会福利事业补助资金分配表</t>
    </r>
  </si>
  <si>
    <t>单位：万元</t>
  </si>
  <si>
    <t>市县名称</t>
  </si>
  <si>
    <t>合计</t>
  </si>
  <si>
    <t>老年人福利类</t>
  </si>
  <si>
    <t>残疾人福利类</t>
  </si>
  <si>
    <t>儿童福利类</t>
  </si>
  <si>
    <t>社会公益类</t>
  </si>
  <si>
    <t>备注</t>
  </si>
  <si>
    <t>特困人员供养机构建设（含重点民政实事项目）</t>
  </si>
  <si>
    <t>街道综合性养老服务中心建设</t>
  </si>
  <si>
    <t>养老服务人员培训</t>
  </si>
  <si>
    <t>养老机构消防改造</t>
  </si>
  <si>
    <t>特殊困难家庭适老化改造（试点）</t>
  </si>
  <si>
    <t>精神卫生福利机构建设项目</t>
  </si>
  <si>
    <t>贫困重度残疾人照护服务示范建设项目</t>
  </si>
  <si>
    <t>精神障碍社区康复服务机构建设项目</t>
  </si>
  <si>
    <t>孤儿助学资金</t>
  </si>
  <si>
    <t>孤儿医疗康复明天计划</t>
  </si>
  <si>
    <t>儿童福利机构设施设备配置</t>
  </si>
  <si>
    <t>儿童福利政府购买服务项目</t>
  </si>
  <si>
    <t>儿童福利工作创新实践试点项目</t>
  </si>
  <si>
    <t>殡葬基础设施设备建设更新改造</t>
  </si>
  <si>
    <t>社会工作和志愿服务</t>
  </si>
  <si>
    <t>全省合计</t>
  </si>
  <si>
    <t>长沙市</t>
  </si>
  <si>
    <t>长沙市小计</t>
  </si>
  <si>
    <t>市本级及所辖区小计</t>
  </si>
  <si>
    <t>市本级</t>
  </si>
  <si>
    <t>长沙县</t>
  </si>
  <si>
    <t>望城区</t>
  </si>
  <si>
    <t>雨花区</t>
  </si>
  <si>
    <t>芙蓉区</t>
  </si>
  <si>
    <t>天心区</t>
  </si>
  <si>
    <t>岳麓区</t>
  </si>
  <si>
    <t>开福区</t>
  </si>
  <si>
    <t>浏阳市</t>
  </si>
  <si>
    <t>宁乡市</t>
  </si>
  <si>
    <t>株洲市</t>
  </si>
  <si>
    <t>株洲市小计</t>
  </si>
  <si>
    <t>天元区</t>
  </si>
  <si>
    <t>芦淞区</t>
  </si>
  <si>
    <t>荷塘区</t>
  </si>
  <si>
    <t>渌口区</t>
  </si>
  <si>
    <t>醴陵市</t>
  </si>
  <si>
    <t>攸县</t>
  </si>
  <si>
    <t>下湾农村公益性公墓60万元</t>
  </si>
  <si>
    <t>茶陵县</t>
  </si>
  <si>
    <t>炎陵县</t>
  </si>
  <si>
    <t>湘潭市</t>
  </si>
  <si>
    <t>湘潭市小计</t>
  </si>
  <si>
    <t>湘潭市精神康复特护楼300万元</t>
  </si>
  <si>
    <t>雨湖区</t>
  </si>
  <si>
    <r>
      <rPr>
        <sz val="10"/>
        <rFont val="宋体"/>
        <charset val="134"/>
      </rPr>
      <t>湘潭县</t>
    </r>
    <r>
      <rPr>
        <sz val="10"/>
        <rFont val="Times New Roman"/>
        <charset val="134"/>
      </rPr>
      <t xml:space="preserve"> </t>
    </r>
  </si>
  <si>
    <t>湘乡市</t>
  </si>
  <si>
    <t>韶山市</t>
  </si>
  <si>
    <t>衡阳市</t>
  </si>
  <si>
    <t>衡阳市小计</t>
  </si>
  <si>
    <t>南岳区</t>
  </si>
  <si>
    <t>珠晖区</t>
  </si>
  <si>
    <t>雁峰区</t>
  </si>
  <si>
    <t>石鼓区</t>
  </si>
  <si>
    <r>
      <rPr>
        <sz val="10"/>
        <rFont val="宋体"/>
        <charset val="134"/>
      </rPr>
      <t>衡南县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</si>
  <si>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衡阳县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</si>
  <si>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衡山县</t>
    </r>
    <r>
      <rPr>
        <sz val="10"/>
        <rFont val="Times New Roman"/>
        <charset val="134"/>
      </rPr>
      <t xml:space="preserve">          </t>
    </r>
  </si>
  <si>
    <t>衡东县</t>
  </si>
  <si>
    <r>
      <rPr>
        <sz val="10"/>
        <rFont val="宋体"/>
        <charset val="134"/>
      </rPr>
      <t>常宁市</t>
    </r>
    <r>
      <rPr>
        <sz val="10"/>
        <rFont val="Times New Roman"/>
        <charset val="134"/>
      </rPr>
      <t xml:space="preserve">          </t>
    </r>
  </si>
  <si>
    <t>祁东县</t>
  </si>
  <si>
    <t>耒阳市</t>
  </si>
  <si>
    <t>邵阳市</t>
  </si>
  <si>
    <t>邵阳市小计</t>
  </si>
  <si>
    <t>双清区</t>
  </si>
  <si>
    <t>大祥区</t>
  </si>
  <si>
    <t>北塔区</t>
  </si>
  <si>
    <r>
      <rPr>
        <sz val="10"/>
        <rFont val="宋体"/>
        <charset val="134"/>
      </rPr>
      <t>邵东市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</si>
  <si>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新邵县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</si>
  <si>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隆回县</t>
    </r>
    <r>
      <rPr>
        <sz val="10"/>
        <rFont val="Times New Roman"/>
        <charset val="134"/>
      </rPr>
      <t xml:space="preserve">          </t>
    </r>
  </si>
  <si>
    <t>武冈市</t>
  </si>
  <si>
    <t>洞口县</t>
  </si>
  <si>
    <t>新宁县</t>
  </si>
  <si>
    <t>邵阳县</t>
  </si>
  <si>
    <t>绥宁县</t>
  </si>
  <si>
    <t>岳阳市</t>
  </si>
  <si>
    <t>岳阳市小计</t>
  </si>
  <si>
    <t>岳阳楼区</t>
  </si>
  <si>
    <t>君山区</t>
  </si>
  <si>
    <t>君山区殡仪馆100万元。</t>
  </si>
  <si>
    <t>云溪区</t>
  </si>
  <si>
    <t>陆城镇基隆村公益性公墓60万元。</t>
  </si>
  <si>
    <t>汨罗市</t>
  </si>
  <si>
    <t>平江县</t>
  </si>
  <si>
    <t>湘阴县</t>
  </si>
  <si>
    <t>临湘市</t>
  </si>
  <si>
    <t>华容县</t>
  </si>
  <si>
    <t>岳阳县</t>
  </si>
  <si>
    <t>常德市</t>
  </si>
  <si>
    <t>常德市小计</t>
  </si>
  <si>
    <t>常德市经开区精神障碍社区康复服务机构50万元。</t>
  </si>
  <si>
    <t>武陵区</t>
  </si>
  <si>
    <t>鼎城区</t>
  </si>
  <si>
    <t>津市市</t>
  </si>
  <si>
    <t>安乡县</t>
  </si>
  <si>
    <t>大湖口镇新兴堡村农村公益性公墓60万元。</t>
  </si>
  <si>
    <t>汉寿县</t>
  </si>
  <si>
    <t>澧县</t>
  </si>
  <si>
    <t>澧南镇乔家河公益性公墓60万元。</t>
  </si>
  <si>
    <t>临澧县</t>
  </si>
  <si>
    <t>桃源县</t>
  </si>
  <si>
    <t>石门县</t>
  </si>
  <si>
    <t>张家界市</t>
  </si>
  <si>
    <t>张家界市小计</t>
  </si>
  <si>
    <r>
      <rPr>
        <sz val="10"/>
        <rFont val="宋体"/>
        <charset val="134"/>
      </rPr>
      <t>永定区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</si>
  <si>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武陵源区</t>
    </r>
    <r>
      <rPr>
        <sz val="10"/>
        <rFont val="Times New Roman"/>
        <charset val="134"/>
      </rPr>
      <t xml:space="preserve">        </t>
    </r>
  </si>
  <si>
    <r>
      <rPr>
        <sz val="10"/>
        <rFont val="宋体"/>
        <charset val="134"/>
      </rPr>
      <t>慈利县</t>
    </r>
    <r>
      <rPr>
        <sz val="10"/>
        <rFont val="Times New Roman"/>
        <charset val="134"/>
      </rPr>
      <t xml:space="preserve">          </t>
    </r>
  </si>
  <si>
    <t>桑植县</t>
  </si>
  <si>
    <t>益阳市</t>
  </si>
  <si>
    <t>益阳市小计</t>
  </si>
  <si>
    <t>益阳市第五医院精神障碍社区康复服务机构50万元。</t>
  </si>
  <si>
    <t>资阳区</t>
  </si>
  <si>
    <t>赫山区</t>
  </si>
  <si>
    <r>
      <rPr>
        <sz val="10"/>
        <rFont val="宋体"/>
        <charset val="134"/>
      </rPr>
      <t>沅江市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</si>
  <si>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南县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</si>
  <si>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桃江县</t>
    </r>
    <r>
      <rPr>
        <sz val="10"/>
        <rFont val="Times New Roman"/>
        <charset val="134"/>
      </rPr>
      <t xml:space="preserve">         </t>
    </r>
  </si>
  <si>
    <t>安化县</t>
  </si>
  <si>
    <t>永州市</t>
  </si>
  <si>
    <t>永州市小计</t>
  </si>
  <si>
    <r>
      <rPr>
        <sz val="10"/>
        <rFont val="宋体"/>
        <charset val="134"/>
      </rPr>
      <t>零陵区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</si>
  <si>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冷水滩区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</si>
  <si>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东安县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</si>
  <si>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道县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</si>
  <si>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宁远县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</si>
  <si>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江永县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</si>
  <si>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江华县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</si>
  <si>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蓝山县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</si>
  <si>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新田县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</si>
  <si>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双牌县</t>
    </r>
    <r>
      <rPr>
        <sz val="10"/>
        <rFont val="Times New Roman"/>
        <charset val="134"/>
      </rPr>
      <t xml:space="preserve">          </t>
    </r>
  </si>
  <si>
    <r>
      <rPr>
        <sz val="10"/>
        <rFont val="宋体"/>
        <charset val="134"/>
      </rPr>
      <t>祁阳市</t>
    </r>
    <r>
      <rPr>
        <sz val="10"/>
        <rFont val="Times New Roman"/>
        <charset val="134"/>
      </rPr>
      <t xml:space="preserve">         </t>
    </r>
  </si>
  <si>
    <t>郴州市</t>
  </si>
  <si>
    <t>郴州市小计</t>
  </si>
  <si>
    <t>北湖区</t>
  </si>
  <si>
    <t>苏仙区</t>
  </si>
  <si>
    <t>资兴市</t>
  </si>
  <si>
    <r>
      <rPr>
        <sz val="10"/>
        <rFont val="宋体"/>
        <charset val="134"/>
      </rPr>
      <t>桂阳县</t>
    </r>
    <r>
      <rPr>
        <sz val="10"/>
        <rFont val="Times New Roman"/>
        <charset val="134"/>
      </rPr>
      <t xml:space="preserve">          </t>
    </r>
  </si>
  <si>
    <t>宜章县</t>
  </si>
  <si>
    <t>临武县</t>
  </si>
  <si>
    <t>汝城县</t>
  </si>
  <si>
    <t>汝城县贫困重度残疾人照护服务中心150万元。</t>
  </si>
  <si>
    <t>桂东县</t>
  </si>
  <si>
    <t>安仁县</t>
  </si>
  <si>
    <t>娄底市</t>
  </si>
  <si>
    <t>娄底市小计</t>
  </si>
  <si>
    <r>
      <rPr>
        <sz val="10"/>
        <rFont val="宋体"/>
        <charset val="134"/>
      </rPr>
      <t>娄星区</t>
    </r>
    <r>
      <rPr>
        <sz val="10"/>
        <rFont val="Times New Roman"/>
        <charset val="134"/>
      </rPr>
      <t xml:space="preserve">          </t>
    </r>
  </si>
  <si>
    <t>涟源市</t>
  </si>
  <si>
    <t>涟源市贫困重度残疾人照护服务中心150万元。</t>
  </si>
  <si>
    <t>冷水江市</t>
  </si>
  <si>
    <r>
      <rPr>
        <sz val="10"/>
        <rFont val="宋体"/>
        <charset val="134"/>
      </rPr>
      <t>双峰县</t>
    </r>
    <r>
      <rPr>
        <sz val="10"/>
        <rFont val="Times New Roman"/>
        <charset val="134"/>
      </rPr>
      <t xml:space="preserve">          </t>
    </r>
  </si>
  <si>
    <t>新化县</t>
  </si>
  <si>
    <t>怀化市</t>
  </si>
  <si>
    <t>怀化市小计</t>
  </si>
  <si>
    <t>鹤城区</t>
  </si>
  <si>
    <t>沅陵县</t>
  </si>
  <si>
    <t>辰溪县</t>
  </si>
  <si>
    <t>辰溪殡仪馆214万元。</t>
  </si>
  <si>
    <r>
      <rPr>
        <sz val="10"/>
        <rFont val="宋体"/>
        <charset val="134"/>
      </rPr>
      <t>溆浦县</t>
    </r>
    <r>
      <rPr>
        <sz val="10"/>
        <rFont val="Times New Roman"/>
        <charset val="134"/>
      </rPr>
      <t xml:space="preserve">          </t>
    </r>
  </si>
  <si>
    <t>麻阳县</t>
  </si>
  <si>
    <t>新晃县</t>
  </si>
  <si>
    <t>芷江县</t>
  </si>
  <si>
    <t>洪江市</t>
  </si>
  <si>
    <t>洪江区</t>
  </si>
  <si>
    <t>会同县</t>
  </si>
  <si>
    <t>靖州县</t>
  </si>
  <si>
    <t>湘西土家族苗族自治州</t>
  </si>
  <si>
    <t>自治州小计</t>
  </si>
  <si>
    <t>州本级</t>
  </si>
  <si>
    <t>吉首市</t>
  </si>
  <si>
    <t>泸溪县</t>
  </si>
  <si>
    <t>凤凰县</t>
  </si>
  <si>
    <t>花垣县</t>
  </si>
  <si>
    <t>保靖县</t>
  </si>
  <si>
    <t>古丈县</t>
  </si>
  <si>
    <t>永顺县</t>
  </si>
  <si>
    <t>龙山县</t>
  </si>
  <si>
    <t>石羔街道农村公益性公墓建设60万元。</t>
  </si>
  <si>
    <r>
      <rPr>
        <sz val="11"/>
        <color theme="1"/>
        <rFont val="宋体"/>
        <charset val="134"/>
      </rPr>
      <t>市县小计</t>
    </r>
  </si>
  <si>
    <t>省本级</t>
  </si>
  <si>
    <t>长沙民政职业技术学院</t>
  </si>
  <si>
    <t>省民政厅</t>
  </si>
  <si>
    <t>省本级220万元主要用于精神障碍社区康复服务机构现场辅导、机构培训、远程平台完善等。28万主要用于志愿服务信息系统建设和示范项目实施、基层社工站线上管理系统建设。</t>
  </si>
  <si>
    <t>小计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</si>
</sst>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8"/>
      <color theme="1"/>
      <name val="Times New Roman"/>
      <charset val="134"/>
    </font>
    <font>
      <sz val="10"/>
      <color theme="1"/>
      <name val="黑体"/>
      <charset val="134"/>
    </font>
    <font>
      <b/>
      <sz val="10"/>
      <color theme="1"/>
      <name val="楷体_GB2312"/>
      <charset val="134"/>
    </font>
    <font>
      <b/>
      <sz val="10"/>
      <color theme="1"/>
      <name val="Times New Roman"/>
      <charset val="134"/>
    </font>
    <font>
      <sz val="10"/>
      <color theme="1"/>
      <name val="宋体"/>
      <charset val="134"/>
    </font>
    <font>
      <b/>
      <sz val="10"/>
      <color theme="1"/>
      <name val="宋体"/>
      <charset val="134"/>
    </font>
    <font>
      <sz val="10"/>
      <name val="宋体"/>
      <charset val="134"/>
    </font>
    <font>
      <sz val="14"/>
      <color theme="1"/>
      <name val="仿宋_GB2312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8"/>
      <color theme="1"/>
      <name val="宋体"/>
      <charset val="134"/>
    </font>
    <font>
      <sz val="10"/>
      <name val="Times New Roman"/>
      <charset val="134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2" fillId="2" borderId="5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16" borderId="6" applyNumberFormat="0" applyFon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8" fillId="20" borderId="11" applyNumberFormat="0" applyAlignment="0" applyProtection="0">
      <alignment vertical="center"/>
    </xf>
    <xf numFmtId="0" fontId="30" fillId="20" borderId="5" applyNumberFormat="0" applyAlignment="0" applyProtection="0">
      <alignment vertical="center"/>
    </xf>
    <xf numFmtId="0" fontId="31" fillId="23" borderId="12" applyNumberForma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justify" vertical="center" wrapText="1"/>
    </xf>
    <xf numFmtId="0" fontId="9" fillId="0" borderId="0" xfId="0" applyFont="1" applyAlignment="1">
      <alignment horizontal="right" vertical="center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textRotation="255" wrapText="1"/>
    </xf>
    <xf numFmtId="0" fontId="6" fillId="0" borderId="1" xfId="0" applyFont="1" applyFill="1" applyBorder="1" applyAlignment="1">
      <alignment horizontal="left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166"/>
  <sheetViews>
    <sheetView showZeros="0" tabSelected="1" workbookViewId="0">
      <selection activeCell="A2" sqref="A2:S2"/>
    </sheetView>
  </sheetViews>
  <sheetFormatPr defaultColWidth="9" defaultRowHeight="13.5"/>
  <cols>
    <col min="2" max="2" width="8.75" customWidth="1"/>
    <col min="3" max="3" width="6.375" customWidth="1"/>
    <col min="4" max="4" width="8.125" customWidth="1"/>
    <col min="5" max="5" width="6.625" customWidth="1"/>
    <col min="6" max="6" width="5.5" customWidth="1"/>
    <col min="7" max="7" width="5.125" customWidth="1"/>
    <col min="8" max="8" width="6.75" customWidth="1"/>
    <col min="9" max="9" width="5.75" customWidth="1"/>
    <col min="10" max="10" width="7.5" customWidth="1"/>
    <col min="11" max="11" width="7.625" customWidth="1"/>
    <col min="12" max="12" width="5.625" customWidth="1"/>
    <col min="13" max="13" width="5.75" customWidth="1"/>
    <col min="14" max="14" width="6.875" customWidth="1"/>
    <col min="15" max="16" width="7" customWidth="1"/>
    <col min="17" max="17" width="6" customWidth="1"/>
    <col min="18" max="18" width="5.625" customWidth="1"/>
    <col min="19" max="19" width="13.875" customWidth="1"/>
  </cols>
  <sheetData>
    <row r="1" ht="20.25" spans="1:1">
      <c r="A1" s="1" t="s">
        <v>0</v>
      </c>
    </row>
    <row r="2" ht="23.25" spans="1:19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8.75" spans="19:19">
      <c r="S3" s="16" t="s">
        <v>2</v>
      </c>
    </row>
    <row r="4" ht="18.75" customHeight="1" spans="1:19">
      <c r="A4" s="3" t="s">
        <v>3</v>
      </c>
      <c r="B4" s="3"/>
      <c r="C4" s="3" t="s">
        <v>4</v>
      </c>
      <c r="D4" s="3" t="s">
        <v>5</v>
      </c>
      <c r="E4" s="3"/>
      <c r="F4" s="3"/>
      <c r="G4" s="3"/>
      <c r="H4" s="3"/>
      <c r="I4" s="3" t="s">
        <v>6</v>
      </c>
      <c r="J4" s="3"/>
      <c r="K4" s="3"/>
      <c r="L4" s="3" t="s">
        <v>7</v>
      </c>
      <c r="M4" s="3"/>
      <c r="N4" s="3"/>
      <c r="O4" s="3"/>
      <c r="P4" s="3"/>
      <c r="Q4" s="3" t="s">
        <v>8</v>
      </c>
      <c r="R4" s="3"/>
      <c r="S4" s="3" t="s">
        <v>9</v>
      </c>
    </row>
    <row r="5" ht="72.75" customHeight="1" spans="1:19">
      <c r="A5" s="3"/>
      <c r="B5" s="3"/>
      <c r="C5" s="3"/>
      <c r="D5" s="3" t="s">
        <v>10</v>
      </c>
      <c r="E5" s="3" t="s">
        <v>11</v>
      </c>
      <c r="F5" s="3" t="s">
        <v>12</v>
      </c>
      <c r="G5" s="3" t="s">
        <v>13</v>
      </c>
      <c r="H5" s="3" t="s">
        <v>14</v>
      </c>
      <c r="I5" s="3" t="s">
        <v>15</v>
      </c>
      <c r="J5" s="3" t="s">
        <v>16</v>
      </c>
      <c r="K5" s="14" t="s">
        <v>17</v>
      </c>
      <c r="L5" s="3" t="s">
        <v>18</v>
      </c>
      <c r="M5" s="3" t="s">
        <v>19</v>
      </c>
      <c r="N5" s="3" t="s">
        <v>20</v>
      </c>
      <c r="O5" s="3" t="s">
        <v>21</v>
      </c>
      <c r="P5" s="3" t="s">
        <v>22</v>
      </c>
      <c r="Q5" s="3" t="s">
        <v>23</v>
      </c>
      <c r="R5" s="3" t="s">
        <v>24</v>
      </c>
      <c r="S5" s="3"/>
    </row>
    <row r="6" ht="19.5" customHeight="1" spans="1:19">
      <c r="A6" s="4" t="s">
        <v>25</v>
      </c>
      <c r="B6" s="4"/>
      <c r="C6" s="5">
        <v>10901</v>
      </c>
      <c r="D6" s="5">
        <v>1961</v>
      </c>
      <c r="E6" s="5">
        <v>1800</v>
      </c>
      <c r="F6" s="5">
        <v>950</v>
      </c>
      <c r="G6" s="5">
        <v>530</v>
      </c>
      <c r="H6" s="5">
        <v>300</v>
      </c>
      <c r="I6" s="5">
        <v>520</v>
      </c>
      <c r="J6" s="5">
        <v>450</v>
      </c>
      <c r="K6" s="5">
        <v>850</v>
      </c>
      <c r="L6" s="5">
        <v>1028</v>
      </c>
      <c r="M6" s="5">
        <v>50</v>
      </c>
      <c r="N6" s="5">
        <v>660</v>
      </c>
      <c r="O6" s="5">
        <v>350</v>
      </c>
      <c r="P6" s="5">
        <v>500</v>
      </c>
      <c r="Q6" s="5">
        <v>614</v>
      </c>
      <c r="R6" s="5">
        <v>338</v>
      </c>
      <c r="S6" s="7"/>
    </row>
    <row r="7" ht="24" spans="1:19">
      <c r="A7" s="6" t="s">
        <v>26</v>
      </c>
      <c r="B7" s="7" t="s">
        <v>27</v>
      </c>
      <c r="C7" s="5">
        <f>SUM(C9:C18)</f>
        <v>723</v>
      </c>
      <c r="D7" s="5">
        <f t="shared" ref="D7:R7" si="0">SUM(D9:D18)</f>
        <v>220</v>
      </c>
      <c r="E7" s="5">
        <f t="shared" si="0"/>
        <v>100</v>
      </c>
      <c r="F7" s="5">
        <f t="shared" si="0"/>
        <v>30</v>
      </c>
      <c r="G7" s="5">
        <f t="shared" si="0"/>
        <v>0</v>
      </c>
      <c r="H7" s="5">
        <f t="shared" si="0"/>
        <v>0</v>
      </c>
      <c r="I7" s="5">
        <f t="shared" si="0"/>
        <v>0</v>
      </c>
      <c r="J7" s="5">
        <f t="shared" si="0"/>
        <v>0</v>
      </c>
      <c r="K7" s="5">
        <f t="shared" si="0"/>
        <v>100</v>
      </c>
      <c r="L7" s="5">
        <f t="shared" si="0"/>
        <v>58</v>
      </c>
      <c r="M7" s="5">
        <f t="shared" si="0"/>
        <v>0</v>
      </c>
      <c r="N7" s="5">
        <f t="shared" si="0"/>
        <v>55</v>
      </c>
      <c r="O7" s="5">
        <f t="shared" si="0"/>
        <v>25</v>
      </c>
      <c r="P7" s="5">
        <f t="shared" si="0"/>
        <v>60</v>
      </c>
      <c r="Q7" s="5">
        <f t="shared" si="0"/>
        <v>0</v>
      </c>
      <c r="R7" s="5">
        <f t="shared" si="0"/>
        <v>75</v>
      </c>
      <c r="S7" s="7"/>
    </row>
    <row r="8" ht="24" spans="1:19">
      <c r="A8" s="8"/>
      <c r="B8" s="9" t="s">
        <v>28</v>
      </c>
      <c r="C8" s="5">
        <f>SUM(C9:C16)</f>
        <v>569</v>
      </c>
      <c r="D8" s="5">
        <f t="shared" ref="D8:R8" si="1">SUM(D9:D16)</f>
        <v>200</v>
      </c>
      <c r="E8" s="5">
        <f t="shared" si="1"/>
        <v>0</v>
      </c>
      <c r="F8" s="5">
        <f t="shared" si="1"/>
        <v>30</v>
      </c>
      <c r="G8" s="5">
        <f t="shared" si="1"/>
        <v>0</v>
      </c>
      <c r="H8" s="5">
        <f t="shared" si="1"/>
        <v>0</v>
      </c>
      <c r="I8" s="5">
        <f t="shared" si="1"/>
        <v>0</v>
      </c>
      <c r="J8" s="5">
        <f t="shared" si="1"/>
        <v>0</v>
      </c>
      <c r="K8" s="5">
        <f t="shared" si="1"/>
        <v>100</v>
      </c>
      <c r="L8" s="5">
        <f t="shared" si="1"/>
        <v>24</v>
      </c>
      <c r="M8" s="5">
        <f t="shared" si="1"/>
        <v>0</v>
      </c>
      <c r="N8" s="5">
        <f t="shared" si="1"/>
        <v>55</v>
      </c>
      <c r="O8" s="5">
        <f t="shared" si="1"/>
        <v>25</v>
      </c>
      <c r="P8" s="5">
        <f t="shared" si="1"/>
        <v>60</v>
      </c>
      <c r="Q8" s="5">
        <f t="shared" si="1"/>
        <v>0</v>
      </c>
      <c r="R8" s="5">
        <f t="shared" si="1"/>
        <v>75</v>
      </c>
      <c r="S8" s="9"/>
    </row>
    <row r="9" spans="1:19">
      <c r="A9" s="8"/>
      <c r="B9" s="10" t="s">
        <v>29</v>
      </c>
      <c r="C9" s="5">
        <f t="shared" ref="C8:C18" si="2">SUM(D9:R9)</f>
        <v>257</v>
      </c>
      <c r="D9" s="10"/>
      <c r="E9" s="10"/>
      <c r="F9" s="10">
        <v>30</v>
      </c>
      <c r="G9" s="10"/>
      <c r="H9" s="10"/>
      <c r="I9" s="10"/>
      <c r="J9" s="10"/>
      <c r="K9" s="10">
        <v>50</v>
      </c>
      <c r="L9" s="10">
        <v>2</v>
      </c>
      <c r="M9" s="10"/>
      <c r="N9" s="10">
        <v>55</v>
      </c>
      <c r="O9" s="10">
        <v>25</v>
      </c>
      <c r="P9" s="10">
        <v>20</v>
      </c>
      <c r="Q9" s="10"/>
      <c r="R9" s="10">
        <v>75</v>
      </c>
      <c r="S9" s="9"/>
    </row>
    <row r="10" spans="1:19">
      <c r="A10" s="8"/>
      <c r="B10" s="10" t="s">
        <v>30</v>
      </c>
      <c r="C10" s="5">
        <f t="shared" si="2"/>
        <v>9</v>
      </c>
      <c r="D10" s="10"/>
      <c r="E10" s="10"/>
      <c r="F10" s="10"/>
      <c r="G10" s="10"/>
      <c r="H10" s="10"/>
      <c r="I10" s="10"/>
      <c r="J10" s="10"/>
      <c r="K10" s="10"/>
      <c r="L10" s="10">
        <v>9</v>
      </c>
      <c r="M10" s="10"/>
      <c r="N10" s="10"/>
      <c r="O10" s="10"/>
      <c r="P10" s="10"/>
      <c r="Q10" s="10"/>
      <c r="R10" s="10"/>
      <c r="S10" s="9"/>
    </row>
    <row r="11" spans="1:19">
      <c r="A11" s="8"/>
      <c r="B11" s="10" t="s">
        <v>31</v>
      </c>
      <c r="C11" s="5">
        <f t="shared" si="2"/>
        <v>25</v>
      </c>
      <c r="D11" s="10"/>
      <c r="E11" s="10"/>
      <c r="F11" s="10"/>
      <c r="G11" s="10"/>
      <c r="H11" s="10"/>
      <c r="I11" s="10"/>
      <c r="J11" s="10"/>
      <c r="K11" s="10"/>
      <c r="L11" s="10">
        <v>5</v>
      </c>
      <c r="M11" s="10"/>
      <c r="N11" s="10"/>
      <c r="O11" s="10"/>
      <c r="P11" s="10">
        <v>20</v>
      </c>
      <c r="Q11" s="10"/>
      <c r="R11" s="10"/>
      <c r="S11" s="9"/>
    </row>
    <row r="12" spans="1:19">
      <c r="A12" s="8"/>
      <c r="B12" s="10" t="s">
        <v>32</v>
      </c>
      <c r="C12" s="5">
        <f t="shared" si="2"/>
        <v>152</v>
      </c>
      <c r="D12" s="10">
        <v>150</v>
      </c>
      <c r="E12" s="10"/>
      <c r="F12" s="10"/>
      <c r="G12" s="10"/>
      <c r="H12" s="10"/>
      <c r="I12" s="10"/>
      <c r="J12" s="10"/>
      <c r="K12" s="10"/>
      <c r="L12" s="10">
        <v>2</v>
      </c>
      <c r="M12" s="10"/>
      <c r="N12" s="10"/>
      <c r="O12" s="10"/>
      <c r="P12" s="10"/>
      <c r="Q12" s="10"/>
      <c r="R12" s="10"/>
      <c r="S12" s="9"/>
    </row>
    <row r="13" spans="1:19">
      <c r="A13" s="8"/>
      <c r="B13" s="10" t="s">
        <v>33</v>
      </c>
      <c r="C13" s="5">
        <f t="shared" si="2"/>
        <v>51</v>
      </c>
      <c r="D13" s="10">
        <v>50</v>
      </c>
      <c r="E13" s="10"/>
      <c r="F13" s="10"/>
      <c r="G13" s="10"/>
      <c r="H13" s="10"/>
      <c r="I13" s="10"/>
      <c r="J13" s="10"/>
      <c r="K13" s="10"/>
      <c r="L13" s="10">
        <v>1</v>
      </c>
      <c r="M13" s="10"/>
      <c r="N13" s="10"/>
      <c r="O13" s="10"/>
      <c r="P13" s="10"/>
      <c r="Q13" s="10"/>
      <c r="R13" s="10"/>
      <c r="S13" s="9"/>
    </row>
    <row r="14" spans="1:19">
      <c r="A14" s="8"/>
      <c r="B14" s="10" t="s">
        <v>34</v>
      </c>
      <c r="C14" s="5">
        <f t="shared" si="2"/>
        <v>2</v>
      </c>
      <c r="D14" s="10"/>
      <c r="E14" s="10"/>
      <c r="F14" s="10"/>
      <c r="G14" s="10"/>
      <c r="H14" s="10"/>
      <c r="I14" s="10"/>
      <c r="J14" s="10"/>
      <c r="K14" s="10"/>
      <c r="L14" s="10">
        <v>2</v>
      </c>
      <c r="M14" s="10"/>
      <c r="N14" s="10"/>
      <c r="O14" s="10"/>
      <c r="P14" s="10"/>
      <c r="Q14" s="10"/>
      <c r="R14" s="10"/>
      <c r="S14" s="9"/>
    </row>
    <row r="15" spans="1:19">
      <c r="A15" s="8"/>
      <c r="B15" s="10" t="s">
        <v>35</v>
      </c>
      <c r="C15" s="5">
        <f t="shared" si="2"/>
        <v>53</v>
      </c>
      <c r="D15" s="10"/>
      <c r="E15" s="10"/>
      <c r="F15" s="10"/>
      <c r="G15" s="10"/>
      <c r="H15" s="10"/>
      <c r="I15" s="10"/>
      <c r="J15" s="10"/>
      <c r="K15" s="10">
        <v>50</v>
      </c>
      <c r="L15" s="10">
        <v>3</v>
      </c>
      <c r="M15" s="10"/>
      <c r="N15" s="10"/>
      <c r="O15" s="10"/>
      <c r="P15" s="10"/>
      <c r="Q15" s="10"/>
      <c r="R15" s="10"/>
      <c r="S15" s="9"/>
    </row>
    <row r="16" spans="1:19">
      <c r="A16" s="8"/>
      <c r="B16" s="10" t="s">
        <v>36</v>
      </c>
      <c r="C16" s="5">
        <f t="shared" si="2"/>
        <v>20</v>
      </c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>
        <v>20</v>
      </c>
      <c r="Q16" s="10"/>
      <c r="R16" s="10"/>
      <c r="S16" s="9"/>
    </row>
    <row r="17" spans="1:19">
      <c r="A17" s="8"/>
      <c r="B17" s="9" t="s">
        <v>37</v>
      </c>
      <c r="C17" s="5">
        <f t="shared" si="2"/>
        <v>132</v>
      </c>
      <c r="D17" s="10">
        <v>20</v>
      </c>
      <c r="E17" s="10">
        <v>100</v>
      </c>
      <c r="F17" s="10"/>
      <c r="G17" s="10"/>
      <c r="H17" s="10"/>
      <c r="I17" s="10"/>
      <c r="J17" s="10"/>
      <c r="K17" s="10"/>
      <c r="L17" s="10">
        <v>12</v>
      </c>
      <c r="M17" s="10"/>
      <c r="N17" s="10"/>
      <c r="O17" s="10"/>
      <c r="P17" s="10"/>
      <c r="Q17" s="10"/>
      <c r="R17" s="10"/>
      <c r="S17" s="9"/>
    </row>
    <row r="18" spans="1:19">
      <c r="A18" s="11"/>
      <c r="B18" s="9" t="s">
        <v>38</v>
      </c>
      <c r="C18" s="5">
        <f t="shared" si="2"/>
        <v>22</v>
      </c>
      <c r="D18" s="10"/>
      <c r="E18" s="10"/>
      <c r="F18" s="10"/>
      <c r="G18" s="10"/>
      <c r="H18" s="10"/>
      <c r="I18" s="10"/>
      <c r="J18" s="10"/>
      <c r="K18" s="10"/>
      <c r="L18" s="10">
        <v>22</v>
      </c>
      <c r="M18" s="10"/>
      <c r="N18" s="10"/>
      <c r="O18" s="10"/>
      <c r="P18" s="10"/>
      <c r="Q18" s="10"/>
      <c r="R18" s="10"/>
      <c r="S18" s="9"/>
    </row>
    <row r="19" ht="24" spans="1:19">
      <c r="A19" s="6" t="s">
        <v>39</v>
      </c>
      <c r="B19" s="7" t="s">
        <v>40</v>
      </c>
      <c r="C19" s="5">
        <f t="shared" ref="C19:R19" si="3">SUM(C21:C29)</f>
        <v>627</v>
      </c>
      <c r="D19" s="5">
        <f t="shared" ref="D19:R19" si="4">SUM(D21:D29)</f>
        <v>0</v>
      </c>
      <c r="E19" s="5">
        <f t="shared" si="4"/>
        <v>100</v>
      </c>
      <c r="F19" s="5">
        <f t="shared" si="4"/>
        <v>50</v>
      </c>
      <c r="G19" s="5">
        <f t="shared" si="4"/>
        <v>0</v>
      </c>
      <c r="H19" s="5">
        <f t="shared" si="4"/>
        <v>100</v>
      </c>
      <c r="I19" s="5">
        <f t="shared" si="4"/>
        <v>0</v>
      </c>
      <c r="J19" s="5">
        <f t="shared" si="4"/>
        <v>0</v>
      </c>
      <c r="K19" s="5">
        <f t="shared" si="4"/>
        <v>100</v>
      </c>
      <c r="L19" s="5">
        <f t="shared" si="4"/>
        <v>37</v>
      </c>
      <c r="M19" s="5">
        <f t="shared" si="4"/>
        <v>0</v>
      </c>
      <c r="N19" s="5">
        <f t="shared" si="4"/>
        <v>55</v>
      </c>
      <c r="O19" s="5">
        <f t="shared" si="4"/>
        <v>25</v>
      </c>
      <c r="P19" s="5">
        <f t="shared" si="4"/>
        <v>80</v>
      </c>
      <c r="Q19" s="5">
        <f t="shared" si="4"/>
        <v>60</v>
      </c>
      <c r="R19" s="5">
        <f t="shared" si="4"/>
        <v>20</v>
      </c>
      <c r="S19" s="7"/>
    </row>
    <row r="20" ht="24" spans="1:19">
      <c r="A20" s="8"/>
      <c r="B20" s="10" t="s">
        <v>28</v>
      </c>
      <c r="C20" s="5">
        <f t="shared" ref="C20:R20" si="5">SUM(C21:C24)</f>
        <v>263</v>
      </c>
      <c r="D20" s="5">
        <f t="shared" ref="D20" si="6">SUM(D21:D24)</f>
        <v>0</v>
      </c>
      <c r="E20" s="5">
        <f t="shared" ref="E20" si="7">SUM(E21:E24)</f>
        <v>0</v>
      </c>
      <c r="F20" s="5">
        <f t="shared" ref="F20" si="8">SUM(F21:F24)</f>
        <v>50</v>
      </c>
      <c r="G20" s="5">
        <f t="shared" ref="G20" si="9">SUM(G21:G24)</f>
        <v>0</v>
      </c>
      <c r="H20" s="5">
        <f t="shared" ref="H20" si="10">SUM(H21:H24)</f>
        <v>0</v>
      </c>
      <c r="I20" s="5">
        <f t="shared" ref="I20" si="11">SUM(I21:I24)</f>
        <v>0</v>
      </c>
      <c r="J20" s="5">
        <f t="shared" ref="J20" si="12">SUM(J21:J24)</f>
        <v>0</v>
      </c>
      <c r="K20" s="5">
        <f t="shared" ref="K20" si="13">SUM(K21:K24)</f>
        <v>50</v>
      </c>
      <c r="L20" s="5">
        <f t="shared" ref="L20" si="14">SUM(L21:L24)</f>
        <v>8</v>
      </c>
      <c r="M20" s="5">
        <f t="shared" ref="M20" si="15">SUM(M21:M24)</f>
        <v>0</v>
      </c>
      <c r="N20" s="5">
        <f t="shared" ref="N20" si="16">SUM(N21:N24)</f>
        <v>55</v>
      </c>
      <c r="O20" s="5">
        <f t="shared" ref="O20" si="17">SUM(O21:O24)</f>
        <v>25</v>
      </c>
      <c r="P20" s="5">
        <f t="shared" ref="P20" si="18">SUM(P21:P24)</f>
        <v>60</v>
      </c>
      <c r="Q20" s="5">
        <f t="shared" ref="Q20" si="19">SUM(Q21:Q24)</f>
        <v>0</v>
      </c>
      <c r="R20" s="5">
        <f t="shared" ref="R20" si="20">SUM(R21:R24)</f>
        <v>15</v>
      </c>
      <c r="S20" s="9"/>
    </row>
    <row r="21" spans="1:19">
      <c r="A21" s="8"/>
      <c r="B21" s="10" t="s">
        <v>29</v>
      </c>
      <c r="C21" s="5">
        <f t="shared" ref="C21:C29" si="21">SUM(D21:R21)</f>
        <v>169</v>
      </c>
      <c r="D21" s="10"/>
      <c r="E21" s="10"/>
      <c r="F21" s="10">
        <v>50</v>
      </c>
      <c r="G21" s="10"/>
      <c r="H21" s="10"/>
      <c r="I21" s="10"/>
      <c r="J21" s="10"/>
      <c r="K21" s="10"/>
      <c r="L21" s="10">
        <v>4</v>
      </c>
      <c r="M21" s="10"/>
      <c r="N21" s="10">
        <v>55</v>
      </c>
      <c r="O21" s="10">
        <v>25</v>
      </c>
      <c r="P21" s="10">
        <v>20</v>
      </c>
      <c r="Q21" s="10"/>
      <c r="R21" s="10">
        <v>15</v>
      </c>
      <c r="S21" s="9"/>
    </row>
    <row r="22" spans="1:19">
      <c r="A22" s="8"/>
      <c r="B22" s="10" t="s">
        <v>41</v>
      </c>
      <c r="C22" s="5">
        <f t="shared" si="21"/>
        <v>50</v>
      </c>
      <c r="D22" s="10"/>
      <c r="E22" s="10"/>
      <c r="F22" s="10"/>
      <c r="G22" s="10"/>
      <c r="H22" s="10"/>
      <c r="I22" s="10"/>
      <c r="J22" s="10"/>
      <c r="K22" s="10">
        <v>50</v>
      </c>
      <c r="L22" s="10"/>
      <c r="M22" s="10"/>
      <c r="N22" s="10"/>
      <c r="O22" s="10"/>
      <c r="P22" s="10"/>
      <c r="Q22" s="10"/>
      <c r="R22" s="10"/>
      <c r="S22" s="9"/>
    </row>
    <row r="23" spans="1:19">
      <c r="A23" s="8"/>
      <c r="B23" s="10" t="s">
        <v>42</v>
      </c>
      <c r="C23" s="5">
        <f t="shared" si="21"/>
        <v>23</v>
      </c>
      <c r="D23" s="10"/>
      <c r="E23" s="10"/>
      <c r="F23" s="10"/>
      <c r="G23" s="10"/>
      <c r="H23" s="10"/>
      <c r="I23" s="10"/>
      <c r="J23" s="10"/>
      <c r="K23" s="10"/>
      <c r="L23" s="10">
        <v>3</v>
      </c>
      <c r="M23" s="10"/>
      <c r="N23" s="10"/>
      <c r="O23" s="10"/>
      <c r="P23" s="10">
        <v>20</v>
      </c>
      <c r="Q23" s="10"/>
      <c r="R23" s="10"/>
      <c r="S23" s="9"/>
    </row>
    <row r="24" spans="1:19">
      <c r="A24" s="8"/>
      <c r="B24" s="10" t="s">
        <v>43</v>
      </c>
      <c r="C24" s="5">
        <f t="shared" si="21"/>
        <v>21</v>
      </c>
      <c r="D24" s="10"/>
      <c r="E24" s="10"/>
      <c r="F24" s="10"/>
      <c r="G24" s="10"/>
      <c r="H24" s="10"/>
      <c r="I24" s="10"/>
      <c r="J24" s="10"/>
      <c r="K24" s="10"/>
      <c r="L24" s="10">
        <v>1</v>
      </c>
      <c r="M24" s="10"/>
      <c r="N24" s="10"/>
      <c r="O24" s="10"/>
      <c r="P24" s="10">
        <v>20</v>
      </c>
      <c r="Q24" s="10"/>
      <c r="R24" s="10"/>
      <c r="S24" s="9"/>
    </row>
    <row r="25" spans="1:19">
      <c r="A25" s="8"/>
      <c r="B25" s="9" t="s">
        <v>44</v>
      </c>
      <c r="C25" s="5">
        <f t="shared" si="21"/>
        <v>2</v>
      </c>
      <c r="D25" s="10"/>
      <c r="E25" s="10"/>
      <c r="F25" s="10"/>
      <c r="G25" s="10"/>
      <c r="H25" s="10"/>
      <c r="I25" s="10"/>
      <c r="J25" s="10"/>
      <c r="K25" s="10"/>
      <c r="L25" s="10">
        <v>2</v>
      </c>
      <c r="M25" s="10"/>
      <c r="N25" s="10"/>
      <c r="O25" s="10"/>
      <c r="P25" s="10"/>
      <c r="Q25" s="10"/>
      <c r="R25" s="10"/>
      <c r="S25" s="9"/>
    </row>
    <row r="26" spans="1:19">
      <c r="A26" s="8"/>
      <c r="B26" s="9" t="s">
        <v>45</v>
      </c>
      <c r="C26" s="5">
        <f t="shared" si="21"/>
        <v>82</v>
      </c>
      <c r="D26" s="10"/>
      <c r="E26" s="10"/>
      <c r="F26" s="10"/>
      <c r="G26" s="10"/>
      <c r="H26" s="10"/>
      <c r="I26" s="10"/>
      <c r="J26" s="10"/>
      <c r="K26" s="10">
        <v>50</v>
      </c>
      <c r="L26" s="10">
        <v>12</v>
      </c>
      <c r="M26" s="10"/>
      <c r="N26" s="10"/>
      <c r="O26" s="10"/>
      <c r="P26" s="10">
        <v>20</v>
      </c>
      <c r="Q26" s="10"/>
      <c r="R26" s="10"/>
      <c r="S26" s="9"/>
    </row>
    <row r="27" ht="24" spans="1:19">
      <c r="A27" s="8"/>
      <c r="B27" s="9" t="s">
        <v>46</v>
      </c>
      <c r="C27" s="5">
        <f t="shared" si="21"/>
        <v>172</v>
      </c>
      <c r="D27" s="10"/>
      <c r="E27" s="10">
        <v>100</v>
      </c>
      <c r="F27" s="10"/>
      <c r="G27" s="10"/>
      <c r="H27" s="10"/>
      <c r="I27" s="10"/>
      <c r="J27" s="10"/>
      <c r="K27" s="15"/>
      <c r="L27" s="10">
        <v>7</v>
      </c>
      <c r="M27" s="10"/>
      <c r="N27" s="10"/>
      <c r="O27" s="10"/>
      <c r="P27" s="10"/>
      <c r="Q27" s="10">
        <v>60</v>
      </c>
      <c r="R27" s="10">
        <v>5</v>
      </c>
      <c r="S27" s="12" t="s">
        <v>47</v>
      </c>
    </row>
    <row r="28" spans="1:19">
      <c r="A28" s="8"/>
      <c r="B28" s="9" t="s">
        <v>48</v>
      </c>
      <c r="C28" s="5">
        <f t="shared" si="21"/>
        <v>57</v>
      </c>
      <c r="D28" s="10"/>
      <c r="E28" s="10"/>
      <c r="F28" s="10"/>
      <c r="G28" s="10"/>
      <c r="H28" s="10">
        <v>50</v>
      </c>
      <c r="I28" s="10"/>
      <c r="J28" s="10"/>
      <c r="K28" s="10"/>
      <c r="L28" s="10">
        <v>7</v>
      </c>
      <c r="M28" s="10"/>
      <c r="N28" s="10"/>
      <c r="O28" s="10"/>
      <c r="P28" s="10"/>
      <c r="Q28" s="10"/>
      <c r="R28" s="10"/>
      <c r="S28" s="9"/>
    </row>
    <row r="29" spans="1:19">
      <c r="A29" s="11"/>
      <c r="B29" s="9" t="s">
        <v>49</v>
      </c>
      <c r="C29" s="5">
        <f t="shared" si="21"/>
        <v>51</v>
      </c>
      <c r="D29" s="10"/>
      <c r="E29" s="10"/>
      <c r="F29" s="10"/>
      <c r="G29" s="10"/>
      <c r="H29" s="10">
        <v>50</v>
      </c>
      <c r="I29" s="10"/>
      <c r="J29" s="10"/>
      <c r="K29" s="10"/>
      <c r="L29" s="10">
        <v>1</v>
      </c>
      <c r="M29" s="10"/>
      <c r="N29" s="10"/>
      <c r="O29" s="10"/>
      <c r="P29" s="10"/>
      <c r="Q29" s="10"/>
      <c r="R29" s="10"/>
      <c r="S29" s="9"/>
    </row>
    <row r="30" ht="24" spans="1:19">
      <c r="A30" s="6" t="s">
        <v>50</v>
      </c>
      <c r="B30" s="7" t="s">
        <v>51</v>
      </c>
      <c r="C30" s="5">
        <f t="shared" ref="C30:R30" si="22">SUM(C32:C36)</f>
        <v>1013</v>
      </c>
      <c r="D30" s="5">
        <f t="shared" ref="D30:R30" si="23">SUM(D32:D36)</f>
        <v>0</v>
      </c>
      <c r="E30" s="5">
        <f t="shared" si="23"/>
        <v>350</v>
      </c>
      <c r="F30" s="5">
        <f t="shared" si="23"/>
        <v>30</v>
      </c>
      <c r="G30" s="5">
        <f t="shared" si="23"/>
        <v>0</v>
      </c>
      <c r="H30" s="5">
        <f t="shared" si="23"/>
        <v>0</v>
      </c>
      <c r="I30" s="5">
        <f t="shared" si="23"/>
        <v>300</v>
      </c>
      <c r="J30" s="5">
        <f t="shared" si="23"/>
        <v>150</v>
      </c>
      <c r="K30" s="5">
        <f t="shared" si="23"/>
        <v>50</v>
      </c>
      <c r="L30" s="5">
        <f t="shared" si="23"/>
        <v>18</v>
      </c>
      <c r="M30" s="5">
        <f t="shared" si="23"/>
        <v>0</v>
      </c>
      <c r="N30" s="5">
        <f t="shared" si="23"/>
        <v>55</v>
      </c>
      <c r="O30" s="5">
        <f t="shared" si="23"/>
        <v>25</v>
      </c>
      <c r="P30" s="5">
        <f t="shared" si="23"/>
        <v>20</v>
      </c>
      <c r="Q30" s="5">
        <f t="shared" si="23"/>
        <v>0</v>
      </c>
      <c r="R30" s="5">
        <f t="shared" si="23"/>
        <v>15</v>
      </c>
      <c r="S30" s="7"/>
    </row>
    <row r="31" ht="24" spans="1:19">
      <c r="A31" s="8"/>
      <c r="B31" s="9" t="s">
        <v>28</v>
      </c>
      <c r="C31" s="5">
        <f t="shared" ref="C31:R31" si="24">SUM(C32:C33)</f>
        <v>847</v>
      </c>
      <c r="D31" s="5">
        <f t="shared" ref="D31" si="25">SUM(D32:D33)</f>
        <v>0</v>
      </c>
      <c r="E31" s="5">
        <f t="shared" ref="E31" si="26">SUM(E32:E33)</f>
        <v>350</v>
      </c>
      <c r="F31" s="5">
        <f t="shared" ref="F31" si="27">SUM(F32:F33)</f>
        <v>30</v>
      </c>
      <c r="G31" s="5">
        <f t="shared" ref="G31" si="28">SUM(G32:G33)</f>
        <v>0</v>
      </c>
      <c r="H31" s="5">
        <f t="shared" ref="H31" si="29">SUM(H32:H33)</f>
        <v>0</v>
      </c>
      <c r="I31" s="5">
        <f t="shared" ref="I31" si="30">SUM(I32:I33)</f>
        <v>300</v>
      </c>
      <c r="J31" s="5">
        <f t="shared" ref="J31" si="31">SUM(J32:J33)</f>
        <v>0</v>
      </c>
      <c r="K31" s="5">
        <f t="shared" ref="K31" si="32">SUM(K32:K33)</f>
        <v>50</v>
      </c>
      <c r="L31" s="5">
        <f t="shared" ref="L31" si="33">SUM(L32:L33)</f>
        <v>2</v>
      </c>
      <c r="M31" s="5">
        <f t="shared" ref="M31" si="34">SUM(M32:M33)</f>
        <v>0</v>
      </c>
      <c r="N31" s="5">
        <f t="shared" ref="N31" si="35">SUM(N32:N33)</f>
        <v>55</v>
      </c>
      <c r="O31" s="5">
        <f t="shared" ref="O31" si="36">SUM(O32:O33)</f>
        <v>25</v>
      </c>
      <c r="P31" s="5">
        <f t="shared" ref="P31" si="37">SUM(P32:P33)</f>
        <v>20</v>
      </c>
      <c r="Q31" s="5">
        <f t="shared" ref="Q31" si="38">SUM(Q32:Q33)</f>
        <v>0</v>
      </c>
      <c r="R31" s="5">
        <f t="shared" ref="R31" si="39">SUM(R32:R33)</f>
        <v>15</v>
      </c>
      <c r="S31" s="7"/>
    </row>
    <row r="32" ht="24" spans="1:19">
      <c r="A32" s="8"/>
      <c r="B32" s="10" t="s">
        <v>29</v>
      </c>
      <c r="C32" s="5">
        <f t="shared" ref="C32:C36" si="40">SUM(D32:R32)</f>
        <v>776</v>
      </c>
      <c r="D32" s="10"/>
      <c r="E32" s="10">
        <v>350</v>
      </c>
      <c r="F32" s="10">
        <v>30</v>
      </c>
      <c r="G32" s="10"/>
      <c r="H32" s="10"/>
      <c r="I32" s="10">
        <v>300</v>
      </c>
      <c r="J32" s="10"/>
      <c r="K32" s="10"/>
      <c r="L32" s="13">
        <v>1</v>
      </c>
      <c r="M32" s="13"/>
      <c r="N32" s="13">
        <v>55</v>
      </c>
      <c r="O32" s="13">
        <v>25</v>
      </c>
      <c r="P32" s="10"/>
      <c r="Q32" s="13"/>
      <c r="R32" s="13">
        <v>15</v>
      </c>
      <c r="S32" s="12" t="s">
        <v>52</v>
      </c>
    </row>
    <row r="33" spans="1:19">
      <c r="A33" s="8"/>
      <c r="B33" s="10" t="s">
        <v>53</v>
      </c>
      <c r="C33" s="5">
        <f t="shared" si="40"/>
        <v>71</v>
      </c>
      <c r="D33" s="10"/>
      <c r="E33" s="10"/>
      <c r="F33" s="10"/>
      <c r="G33" s="10"/>
      <c r="H33" s="10"/>
      <c r="I33" s="10"/>
      <c r="J33" s="10"/>
      <c r="K33" s="10">
        <v>50</v>
      </c>
      <c r="L33" s="10">
        <v>1</v>
      </c>
      <c r="M33" s="10"/>
      <c r="N33" s="10"/>
      <c r="O33" s="10"/>
      <c r="P33" s="10">
        <v>20</v>
      </c>
      <c r="Q33" s="10"/>
      <c r="R33" s="10"/>
      <c r="S33" s="9"/>
    </row>
    <row r="34" spans="1:19">
      <c r="A34" s="8"/>
      <c r="B34" s="12" t="s">
        <v>54</v>
      </c>
      <c r="C34" s="5">
        <f t="shared" si="40"/>
        <v>8</v>
      </c>
      <c r="D34" s="10"/>
      <c r="E34" s="10"/>
      <c r="F34" s="10"/>
      <c r="G34" s="10"/>
      <c r="H34" s="10"/>
      <c r="I34" s="10"/>
      <c r="J34" s="10"/>
      <c r="K34" s="10"/>
      <c r="L34" s="10">
        <v>8</v>
      </c>
      <c r="M34" s="10"/>
      <c r="N34" s="10"/>
      <c r="O34" s="10"/>
      <c r="P34" s="10"/>
      <c r="Q34" s="10"/>
      <c r="R34" s="13"/>
      <c r="S34" s="9"/>
    </row>
    <row r="35" spans="1:19">
      <c r="A35" s="8"/>
      <c r="B35" s="9" t="s">
        <v>55</v>
      </c>
      <c r="C35" s="5">
        <f t="shared" si="40"/>
        <v>8</v>
      </c>
      <c r="D35" s="10"/>
      <c r="E35" s="10"/>
      <c r="F35" s="10"/>
      <c r="G35" s="10"/>
      <c r="H35" s="10"/>
      <c r="I35" s="10"/>
      <c r="J35" s="10"/>
      <c r="K35" s="10"/>
      <c r="L35" s="10">
        <v>8</v>
      </c>
      <c r="M35" s="10"/>
      <c r="N35" s="10"/>
      <c r="O35" s="10"/>
      <c r="P35" s="10"/>
      <c r="Q35" s="10"/>
      <c r="R35" s="10"/>
      <c r="S35" s="9"/>
    </row>
    <row r="36" spans="1:19">
      <c r="A36" s="11"/>
      <c r="B36" s="9" t="s">
        <v>56</v>
      </c>
      <c r="C36" s="5">
        <f t="shared" si="40"/>
        <v>150</v>
      </c>
      <c r="D36" s="10"/>
      <c r="E36" s="10"/>
      <c r="F36" s="10"/>
      <c r="G36" s="10"/>
      <c r="H36" s="10"/>
      <c r="I36" s="10"/>
      <c r="J36" s="10">
        <v>150</v>
      </c>
      <c r="K36" s="10"/>
      <c r="L36" s="10"/>
      <c r="M36" s="10"/>
      <c r="N36" s="10"/>
      <c r="O36" s="10"/>
      <c r="P36" s="10"/>
      <c r="Q36" s="10"/>
      <c r="R36" s="10"/>
      <c r="S36" s="9"/>
    </row>
    <row r="37" ht="24" spans="1:19">
      <c r="A37" s="6" t="s">
        <v>57</v>
      </c>
      <c r="B37" s="7" t="s">
        <v>58</v>
      </c>
      <c r="C37" s="5">
        <f>SUM(C39:C50)</f>
        <v>488</v>
      </c>
      <c r="D37" s="5">
        <f t="shared" ref="D37:R37" si="41">SUM(D39:D50)</f>
        <v>100</v>
      </c>
      <c r="E37" s="5">
        <f t="shared" si="41"/>
        <v>0</v>
      </c>
      <c r="F37" s="5">
        <f t="shared" si="41"/>
        <v>70</v>
      </c>
      <c r="G37" s="5">
        <f t="shared" si="41"/>
        <v>0</v>
      </c>
      <c r="H37" s="5">
        <f t="shared" si="41"/>
        <v>0</v>
      </c>
      <c r="I37" s="5">
        <f t="shared" si="41"/>
        <v>0</v>
      </c>
      <c r="J37" s="5">
        <f t="shared" si="41"/>
        <v>0</v>
      </c>
      <c r="K37" s="5">
        <f t="shared" si="41"/>
        <v>100</v>
      </c>
      <c r="L37" s="5">
        <f t="shared" si="41"/>
        <v>118</v>
      </c>
      <c r="M37" s="5">
        <f t="shared" si="41"/>
        <v>0</v>
      </c>
      <c r="N37" s="5">
        <f t="shared" si="41"/>
        <v>55</v>
      </c>
      <c r="O37" s="5">
        <f t="shared" si="41"/>
        <v>25</v>
      </c>
      <c r="P37" s="5">
        <f t="shared" si="41"/>
        <v>0</v>
      </c>
      <c r="Q37" s="5">
        <f t="shared" si="41"/>
        <v>0</v>
      </c>
      <c r="R37" s="5">
        <f t="shared" si="41"/>
        <v>20</v>
      </c>
      <c r="S37" s="7"/>
    </row>
    <row r="38" ht="24" spans="1:19">
      <c r="A38" s="8"/>
      <c r="B38" s="10" t="s">
        <v>28</v>
      </c>
      <c r="C38" s="5">
        <f t="shared" ref="C38:R38" si="42">SUM(C39:C43)</f>
        <v>238</v>
      </c>
      <c r="D38" s="5">
        <f t="shared" ref="D38" si="43">SUM(D39:D43)</f>
        <v>0</v>
      </c>
      <c r="E38" s="5">
        <f t="shared" ref="E38" si="44">SUM(E39:E43)</f>
        <v>0</v>
      </c>
      <c r="F38" s="5">
        <f t="shared" ref="F38" si="45">SUM(F39:F43)</f>
        <v>70</v>
      </c>
      <c r="G38" s="5">
        <f t="shared" ref="G38" si="46">SUM(G39:G43)</f>
        <v>0</v>
      </c>
      <c r="H38" s="5">
        <f t="shared" ref="H38" si="47">SUM(H39:H43)</f>
        <v>0</v>
      </c>
      <c r="I38" s="5">
        <f t="shared" ref="I38" si="48">SUM(I39:I43)</f>
        <v>0</v>
      </c>
      <c r="J38" s="5">
        <f t="shared" ref="J38" si="49">SUM(J39:J43)</f>
        <v>0</v>
      </c>
      <c r="K38" s="5">
        <f t="shared" ref="K38" si="50">SUM(K39:K43)</f>
        <v>50</v>
      </c>
      <c r="L38" s="5">
        <f t="shared" ref="L38" si="51">SUM(L39:L43)</f>
        <v>18</v>
      </c>
      <c r="M38" s="5">
        <f t="shared" ref="M38" si="52">SUM(M39:M43)</f>
        <v>0</v>
      </c>
      <c r="N38" s="5">
        <f t="shared" ref="N38" si="53">SUM(N39:N43)</f>
        <v>55</v>
      </c>
      <c r="O38" s="5">
        <f t="shared" ref="O38" si="54">SUM(O39:O43)</f>
        <v>25</v>
      </c>
      <c r="P38" s="5">
        <f t="shared" ref="P38" si="55">SUM(P39:P43)</f>
        <v>0</v>
      </c>
      <c r="Q38" s="5">
        <f t="shared" ref="Q38" si="56">SUM(Q39:Q43)</f>
        <v>0</v>
      </c>
      <c r="R38" s="5">
        <f t="shared" ref="R38" si="57">SUM(R39:R43)</f>
        <v>20</v>
      </c>
      <c r="S38" s="7"/>
    </row>
    <row r="39" spans="1:19">
      <c r="A39" s="8"/>
      <c r="B39" s="10" t="s">
        <v>29</v>
      </c>
      <c r="C39" s="5">
        <f t="shared" ref="C39:C49" si="58">SUM(D39:R39)</f>
        <v>221</v>
      </c>
      <c r="D39" s="13"/>
      <c r="E39" s="13"/>
      <c r="F39" s="13">
        <v>70</v>
      </c>
      <c r="G39" s="13"/>
      <c r="H39" s="13"/>
      <c r="I39" s="13"/>
      <c r="J39" s="13"/>
      <c r="K39" s="10">
        <v>50</v>
      </c>
      <c r="L39" s="13">
        <v>1</v>
      </c>
      <c r="M39" s="13"/>
      <c r="N39" s="13">
        <v>55</v>
      </c>
      <c r="O39" s="13">
        <v>25</v>
      </c>
      <c r="P39" s="13"/>
      <c r="Q39" s="13"/>
      <c r="R39" s="13">
        <v>20</v>
      </c>
      <c r="S39" s="9"/>
    </row>
    <row r="40" spans="1:19">
      <c r="A40" s="8"/>
      <c r="B40" s="10" t="s">
        <v>59</v>
      </c>
      <c r="C40" s="5">
        <f t="shared" si="58"/>
        <v>5</v>
      </c>
      <c r="D40" s="10"/>
      <c r="E40" s="10"/>
      <c r="F40" s="10"/>
      <c r="G40" s="10"/>
      <c r="H40" s="10"/>
      <c r="I40" s="10"/>
      <c r="J40" s="10"/>
      <c r="K40" s="10"/>
      <c r="L40" s="10">
        <v>5</v>
      </c>
      <c r="M40" s="10"/>
      <c r="N40" s="10"/>
      <c r="O40" s="10"/>
      <c r="P40" s="10"/>
      <c r="Q40" s="10"/>
      <c r="R40" s="10"/>
      <c r="S40" s="7"/>
    </row>
    <row r="41" spans="1:19">
      <c r="A41" s="8"/>
      <c r="B41" s="10" t="s">
        <v>60</v>
      </c>
      <c r="C41" s="5">
        <f t="shared" si="58"/>
        <v>3</v>
      </c>
      <c r="D41" s="10"/>
      <c r="E41" s="10"/>
      <c r="F41" s="10"/>
      <c r="G41" s="10"/>
      <c r="H41" s="10"/>
      <c r="I41" s="10"/>
      <c r="J41" s="10"/>
      <c r="K41" s="10"/>
      <c r="L41" s="10">
        <v>3</v>
      </c>
      <c r="M41" s="10"/>
      <c r="N41" s="10"/>
      <c r="O41" s="10"/>
      <c r="P41" s="10"/>
      <c r="Q41" s="10"/>
      <c r="R41" s="10"/>
      <c r="S41" s="7"/>
    </row>
    <row r="42" spans="1:19">
      <c r="A42" s="8"/>
      <c r="B42" s="10" t="s">
        <v>61</v>
      </c>
      <c r="C42" s="5">
        <f t="shared" si="58"/>
        <v>4</v>
      </c>
      <c r="D42" s="10"/>
      <c r="E42" s="10"/>
      <c r="F42" s="10"/>
      <c r="G42" s="10"/>
      <c r="H42" s="10"/>
      <c r="I42" s="10"/>
      <c r="J42" s="10"/>
      <c r="K42" s="10"/>
      <c r="L42" s="10">
        <v>4</v>
      </c>
      <c r="M42" s="10"/>
      <c r="N42" s="10"/>
      <c r="O42" s="10"/>
      <c r="P42" s="10"/>
      <c r="Q42" s="10"/>
      <c r="R42" s="10"/>
      <c r="S42" s="7"/>
    </row>
    <row r="43" spans="1:19">
      <c r="A43" s="8"/>
      <c r="B43" s="10" t="s">
        <v>62</v>
      </c>
      <c r="C43" s="5">
        <f t="shared" si="58"/>
        <v>5</v>
      </c>
      <c r="D43" s="10"/>
      <c r="E43" s="10"/>
      <c r="F43" s="10"/>
      <c r="G43" s="10"/>
      <c r="H43" s="10"/>
      <c r="I43" s="10"/>
      <c r="J43" s="10"/>
      <c r="K43" s="10"/>
      <c r="L43" s="10">
        <v>5</v>
      </c>
      <c r="M43" s="10"/>
      <c r="N43" s="10"/>
      <c r="O43" s="10"/>
      <c r="P43" s="10"/>
      <c r="Q43" s="10"/>
      <c r="R43" s="10"/>
      <c r="S43" s="7"/>
    </row>
    <row r="44" spans="1:19">
      <c r="A44" s="8"/>
      <c r="B44" s="12" t="s">
        <v>63</v>
      </c>
      <c r="C44" s="5">
        <f t="shared" si="58"/>
        <v>20</v>
      </c>
      <c r="D44" s="10"/>
      <c r="E44" s="10"/>
      <c r="F44" s="10"/>
      <c r="G44" s="10"/>
      <c r="H44" s="10"/>
      <c r="I44" s="10"/>
      <c r="J44" s="10"/>
      <c r="K44" s="10"/>
      <c r="L44" s="10">
        <v>20</v>
      </c>
      <c r="M44" s="10"/>
      <c r="N44" s="10"/>
      <c r="O44" s="10"/>
      <c r="P44" s="10"/>
      <c r="Q44" s="10"/>
      <c r="R44" s="10"/>
      <c r="S44" s="9"/>
    </row>
    <row r="45" spans="1:19">
      <c r="A45" s="8"/>
      <c r="B45" s="12" t="s">
        <v>64</v>
      </c>
      <c r="C45" s="5">
        <f t="shared" si="58"/>
        <v>69</v>
      </c>
      <c r="D45" s="10"/>
      <c r="E45" s="10"/>
      <c r="F45" s="10"/>
      <c r="G45" s="10"/>
      <c r="H45" s="10"/>
      <c r="I45" s="10"/>
      <c r="J45" s="10"/>
      <c r="K45" s="10">
        <v>50</v>
      </c>
      <c r="L45" s="10">
        <v>19</v>
      </c>
      <c r="M45" s="10"/>
      <c r="N45" s="10"/>
      <c r="O45" s="10"/>
      <c r="P45" s="10"/>
      <c r="Q45" s="10"/>
      <c r="R45" s="10"/>
      <c r="S45" s="9"/>
    </row>
    <row r="46" spans="1:19">
      <c r="A46" s="8"/>
      <c r="B46" s="12" t="s">
        <v>65</v>
      </c>
      <c r="C46" s="5">
        <f t="shared" si="58"/>
        <v>8</v>
      </c>
      <c r="D46" s="10"/>
      <c r="E46" s="10"/>
      <c r="F46" s="10"/>
      <c r="G46" s="10"/>
      <c r="H46" s="10"/>
      <c r="I46" s="10"/>
      <c r="J46" s="10"/>
      <c r="K46" s="10"/>
      <c r="L46" s="10">
        <v>8</v>
      </c>
      <c r="M46" s="10"/>
      <c r="N46" s="10"/>
      <c r="O46" s="10"/>
      <c r="P46" s="10"/>
      <c r="Q46" s="10"/>
      <c r="R46" s="10"/>
      <c r="S46" s="9"/>
    </row>
    <row r="47" spans="1:19">
      <c r="A47" s="8"/>
      <c r="B47" s="9" t="s">
        <v>66</v>
      </c>
      <c r="C47" s="5">
        <f t="shared" si="58"/>
        <v>10</v>
      </c>
      <c r="D47" s="10"/>
      <c r="E47" s="10"/>
      <c r="F47" s="10"/>
      <c r="G47" s="10"/>
      <c r="H47" s="10"/>
      <c r="I47" s="10"/>
      <c r="J47" s="10"/>
      <c r="K47" s="10"/>
      <c r="L47" s="10">
        <v>10</v>
      </c>
      <c r="M47" s="10"/>
      <c r="N47" s="10"/>
      <c r="O47" s="10"/>
      <c r="P47" s="10"/>
      <c r="Q47" s="10"/>
      <c r="R47" s="10"/>
      <c r="S47" s="9"/>
    </row>
    <row r="48" spans="1:19">
      <c r="A48" s="8"/>
      <c r="B48" s="12" t="s">
        <v>67</v>
      </c>
      <c r="C48" s="5">
        <f t="shared" si="58"/>
        <v>14</v>
      </c>
      <c r="D48" s="10"/>
      <c r="E48" s="10"/>
      <c r="F48" s="10"/>
      <c r="G48" s="10"/>
      <c r="H48" s="10"/>
      <c r="I48" s="10"/>
      <c r="J48" s="10"/>
      <c r="K48" s="10"/>
      <c r="L48" s="10">
        <v>14</v>
      </c>
      <c r="M48" s="10"/>
      <c r="N48" s="10"/>
      <c r="O48" s="10"/>
      <c r="P48" s="10"/>
      <c r="Q48" s="10"/>
      <c r="R48" s="10"/>
      <c r="S48" s="9"/>
    </row>
    <row r="49" spans="1:19">
      <c r="A49" s="8"/>
      <c r="B49" s="9" t="s">
        <v>68</v>
      </c>
      <c r="C49" s="5">
        <f t="shared" si="58"/>
        <v>121</v>
      </c>
      <c r="D49" s="10">
        <v>100</v>
      </c>
      <c r="E49" s="10"/>
      <c r="F49" s="10"/>
      <c r="G49" s="10"/>
      <c r="H49" s="10"/>
      <c r="I49" s="10"/>
      <c r="J49" s="10"/>
      <c r="K49" s="10"/>
      <c r="L49" s="10">
        <v>21</v>
      </c>
      <c r="M49" s="10"/>
      <c r="N49" s="10"/>
      <c r="O49" s="10"/>
      <c r="P49" s="10"/>
      <c r="Q49" s="10"/>
      <c r="R49" s="10"/>
      <c r="S49" s="9"/>
    </row>
    <row r="50" spans="1:19">
      <c r="A50" s="11"/>
      <c r="B50" s="9" t="s">
        <v>69</v>
      </c>
      <c r="C50" s="5">
        <v>8</v>
      </c>
      <c r="D50" s="10"/>
      <c r="E50" s="10"/>
      <c r="F50" s="10"/>
      <c r="G50" s="10"/>
      <c r="H50" s="10"/>
      <c r="I50" s="10"/>
      <c r="J50" s="10"/>
      <c r="K50" s="10"/>
      <c r="L50" s="10">
        <v>8</v>
      </c>
      <c r="M50" s="10"/>
      <c r="N50" s="10"/>
      <c r="O50" s="10"/>
      <c r="P50" s="10"/>
      <c r="Q50" s="10"/>
      <c r="R50" s="10"/>
      <c r="S50" s="9"/>
    </row>
    <row r="51" ht="24" spans="1:19">
      <c r="A51" s="6" t="s">
        <v>70</v>
      </c>
      <c r="B51" s="7" t="s">
        <v>71</v>
      </c>
      <c r="C51" s="5">
        <f>SUM(C53:C64)</f>
        <v>1025</v>
      </c>
      <c r="D51" s="5">
        <f t="shared" ref="D51:R51" si="59">SUM(D53:D64)</f>
        <v>300</v>
      </c>
      <c r="E51" s="5">
        <f t="shared" si="59"/>
        <v>350</v>
      </c>
      <c r="F51" s="5">
        <f t="shared" si="59"/>
        <v>90</v>
      </c>
      <c r="G51" s="5">
        <f t="shared" si="59"/>
        <v>0</v>
      </c>
      <c r="H51" s="5">
        <f t="shared" si="59"/>
        <v>0</v>
      </c>
      <c r="I51" s="5">
        <f t="shared" si="59"/>
        <v>0</v>
      </c>
      <c r="J51" s="5">
        <f t="shared" si="59"/>
        <v>0</v>
      </c>
      <c r="K51" s="5">
        <f t="shared" si="59"/>
        <v>50</v>
      </c>
      <c r="L51" s="5">
        <f t="shared" si="59"/>
        <v>95</v>
      </c>
      <c r="M51" s="5">
        <f t="shared" si="59"/>
        <v>0</v>
      </c>
      <c r="N51" s="5">
        <f t="shared" si="59"/>
        <v>55</v>
      </c>
      <c r="O51" s="5">
        <f t="shared" si="59"/>
        <v>25</v>
      </c>
      <c r="P51" s="5">
        <f t="shared" si="59"/>
        <v>40</v>
      </c>
      <c r="Q51" s="5">
        <f t="shared" si="59"/>
        <v>0</v>
      </c>
      <c r="R51" s="5">
        <f t="shared" si="59"/>
        <v>20</v>
      </c>
      <c r="S51" s="7"/>
    </row>
    <row r="52" ht="24" spans="1:19">
      <c r="A52" s="8"/>
      <c r="B52" s="10" t="s">
        <v>28</v>
      </c>
      <c r="C52" s="5">
        <f>SUM(C53:C56)</f>
        <v>918</v>
      </c>
      <c r="D52" s="5">
        <f t="shared" ref="D52:R52" si="60">SUM(D53:D56)</f>
        <v>300</v>
      </c>
      <c r="E52" s="5">
        <f t="shared" si="60"/>
        <v>350</v>
      </c>
      <c r="F52" s="5">
        <f t="shared" si="60"/>
        <v>90</v>
      </c>
      <c r="G52" s="5">
        <f t="shared" si="60"/>
        <v>0</v>
      </c>
      <c r="H52" s="5">
        <f t="shared" si="60"/>
        <v>0</v>
      </c>
      <c r="I52" s="5">
        <f t="shared" si="60"/>
        <v>0</v>
      </c>
      <c r="J52" s="5">
        <f t="shared" si="60"/>
        <v>0</v>
      </c>
      <c r="K52" s="5">
        <f t="shared" si="60"/>
        <v>50</v>
      </c>
      <c r="L52" s="5">
        <f t="shared" si="60"/>
        <v>8</v>
      </c>
      <c r="M52" s="5">
        <f t="shared" si="60"/>
        <v>0</v>
      </c>
      <c r="N52" s="5">
        <f t="shared" si="60"/>
        <v>55</v>
      </c>
      <c r="O52" s="5">
        <f t="shared" si="60"/>
        <v>25</v>
      </c>
      <c r="P52" s="5">
        <f t="shared" si="60"/>
        <v>20</v>
      </c>
      <c r="Q52" s="5">
        <f t="shared" si="60"/>
        <v>0</v>
      </c>
      <c r="R52" s="5">
        <f t="shared" si="60"/>
        <v>20</v>
      </c>
      <c r="S52" s="7"/>
    </row>
    <row r="53" spans="1:19">
      <c r="A53" s="8"/>
      <c r="B53" s="10" t="s">
        <v>29</v>
      </c>
      <c r="C53" s="5">
        <f t="shared" ref="C53:C64" si="61">SUM(D53:R53)</f>
        <v>610</v>
      </c>
      <c r="D53" s="10"/>
      <c r="E53" s="10">
        <v>350</v>
      </c>
      <c r="F53" s="10">
        <v>90</v>
      </c>
      <c r="G53" s="10"/>
      <c r="H53" s="10"/>
      <c r="I53" s="10"/>
      <c r="J53" s="10"/>
      <c r="K53" s="10">
        <v>50</v>
      </c>
      <c r="L53" s="10"/>
      <c r="M53" s="10"/>
      <c r="N53" s="10">
        <v>55</v>
      </c>
      <c r="O53" s="10">
        <v>25</v>
      </c>
      <c r="P53" s="10">
        <v>20</v>
      </c>
      <c r="Q53" s="10"/>
      <c r="R53" s="10">
        <v>20</v>
      </c>
      <c r="S53" s="9"/>
    </row>
    <row r="54" spans="1:19">
      <c r="A54" s="8"/>
      <c r="B54" s="10" t="s">
        <v>72</v>
      </c>
      <c r="C54" s="5">
        <f t="shared" si="61"/>
        <v>7</v>
      </c>
      <c r="D54" s="10"/>
      <c r="E54" s="10"/>
      <c r="F54" s="10"/>
      <c r="G54" s="10"/>
      <c r="H54" s="10"/>
      <c r="I54" s="10"/>
      <c r="J54" s="10"/>
      <c r="K54" s="10"/>
      <c r="L54" s="10">
        <v>7</v>
      </c>
      <c r="M54" s="10"/>
      <c r="N54" s="10"/>
      <c r="O54" s="10"/>
      <c r="P54" s="10"/>
      <c r="Q54" s="10"/>
      <c r="R54" s="10"/>
      <c r="S54" s="7"/>
    </row>
    <row r="55" spans="1:19">
      <c r="A55" s="8"/>
      <c r="B55" s="10" t="s">
        <v>73</v>
      </c>
      <c r="C55" s="5">
        <f t="shared" si="61"/>
        <v>1</v>
      </c>
      <c r="D55" s="10"/>
      <c r="E55" s="10"/>
      <c r="F55" s="10"/>
      <c r="G55" s="10"/>
      <c r="H55" s="10"/>
      <c r="I55" s="10"/>
      <c r="J55" s="10"/>
      <c r="K55" s="10"/>
      <c r="L55" s="10">
        <v>1</v>
      </c>
      <c r="M55" s="10"/>
      <c r="N55" s="10"/>
      <c r="O55" s="10"/>
      <c r="P55" s="10"/>
      <c r="Q55" s="10"/>
      <c r="R55" s="10"/>
      <c r="S55" s="7"/>
    </row>
    <row r="56" spans="1:19">
      <c r="A56" s="8"/>
      <c r="B56" s="10" t="s">
        <v>74</v>
      </c>
      <c r="C56" s="5">
        <f t="shared" si="61"/>
        <v>300</v>
      </c>
      <c r="D56" s="10">
        <v>300</v>
      </c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7"/>
    </row>
    <row r="57" spans="1:19">
      <c r="A57" s="8"/>
      <c r="B57" s="12" t="s">
        <v>75</v>
      </c>
      <c r="C57" s="5">
        <f t="shared" si="61"/>
        <v>13</v>
      </c>
      <c r="D57" s="10"/>
      <c r="E57" s="10"/>
      <c r="F57" s="10"/>
      <c r="G57" s="10"/>
      <c r="H57" s="10"/>
      <c r="I57" s="10"/>
      <c r="J57" s="10"/>
      <c r="K57" s="10"/>
      <c r="L57" s="10">
        <v>13</v>
      </c>
      <c r="M57" s="10"/>
      <c r="N57" s="10"/>
      <c r="O57" s="10"/>
      <c r="P57" s="10"/>
      <c r="Q57" s="10"/>
      <c r="R57" s="10"/>
      <c r="S57" s="9"/>
    </row>
    <row r="58" spans="1:19">
      <c r="A58" s="8"/>
      <c r="B58" s="12" t="s">
        <v>76</v>
      </c>
      <c r="C58" s="5">
        <f t="shared" si="61"/>
        <v>18</v>
      </c>
      <c r="D58" s="10"/>
      <c r="E58" s="10"/>
      <c r="F58" s="10"/>
      <c r="G58" s="10"/>
      <c r="H58" s="10"/>
      <c r="I58" s="10"/>
      <c r="J58" s="10"/>
      <c r="K58" s="10"/>
      <c r="L58" s="10">
        <v>18</v>
      </c>
      <c r="M58" s="10"/>
      <c r="N58" s="10"/>
      <c r="O58" s="10"/>
      <c r="P58" s="10"/>
      <c r="Q58" s="10"/>
      <c r="R58" s="10"/>
      <c r="S58" s="9"/>
    </row>
    <row r="59" spans="1:19">
      <c r="A59" s="8"/>
      <c r="B59" s="12" t="s">
        <v>77</v>
      </c>
      <c r="C59" s="5">
        <f t="shared" si="61"/>
        <v>19</v>
      </c>
      <c r="D59" s="10"/>
      <c r="E59" s="10"/>
      <c r="F59" s="10"/>
      <c r="G59" s="10"/>
      <c r="H59" s="10"/>
      <c r="I59" s="10"/>
      <c r="J59" s="10"/>
      <c r="K59" s="10"/>
      <c r="L59" s="10">
        <v>19</v>
      </c>
      <c r="M59" s="10"/>
      <c r="N59" s="10"/>
      <c r="O59" s="10"/>
      <c r="P59" s="10"/>
      <c r="Q59" s="10"/>
      <c r="R59" s="10"/>
      <c r="S59" s="9"/>
    </row>
    <row r="60" spans="1:19">
      <c r="A60" s="8"/>
      <c r="B60" s="9" t="s">
        <v>78</v>
      </c>
      <c r="C60" s="5">
        <f t="shared" si="61"/>
        <v>29</v>
      </c>
      <c r="D60" s="10"/>
      <c r="E60" s="10"/>
      <c r="F60" s="10"/>
      <c r="G60" s="10"/>
      <c r="H60" s="10"/>
      <c r="I60" s="10"/>
      <c r="J60" s="10"/>
      <c r="K60" s="10"/>
      <c r="L60" s="10">
        <v>9</v>
      </c>
      <c r="M60" s="10"/>
      <c r="N60" s="10"/>
      <c r="O60" s="10"/>
      <c r="P60" s="10">
        <v>20</v>
      </c>
      <c r="Q60" s="10"/>
      <c r="R60" s="10"/>
      <c r="S60" s="9"/>
    </row>
    <row r="61" spans="1:19">
      <c r="A61" s="8"/>
      <c r="B61" s="9" t="s">
        <v>79</v>
      </c>
      <c r="C61" s="5">
        <f t="shared" si="61"/>
        <v>18</v>
      </c>
      <c r="D61" s="10"/>
      <c r="E61" s="10"/>
      <c r="F61" s="10"/>
      <c r="G61" s="10"/>
      <c r="H61" s="10"/>
      <c r="I61" s="10"/>
      <c r="J61" s="10"/>
      <c r="K61" s="10"/>
      <c r="L61" s="10">
        <v>18</v>
      </c>
      <c r="M61" s="10"/>
      <c r="N61" s="10"/>
      <c r="O61" s="10"/>
      <c r="P61" s="10"/>
      <c r="Q61" s="10"/>
      <c r="R61" s="10"/>
      <c r="S61" s="9"/>
    </row>
    <row r="62" spans="1:19">
      <c r="A62" s="8"/>
      <c r="B62" s="9" t="s">
        <v>80</v>
      </c>
      <c r="C62" s="5">
        <f t="shared" si="61"/>
        <v>4</v>
      </c>
      <c r="D62" s="10"/>
      <c r="E62" s="10"/>
      <c r="F62" s="10"/>
      <c r="G62" s="10"/>
      <c r="H62" s="10"/>
      <c r="I62" s="10"/>
      <c r="J62" s="10"/>
      <c r="K62" s="10"/>
      <c r="L62" s="10">
        <v>4</v>
      </c>
      <c r="M62" s="10"/>
      <c r="N62" s="10"/>
      <c r="O62" s="10"/>
      <c r="P62" s="10"/>
      <c r="Q62" s="10"/>
      <c r="R62" s="10"/>
      <c r="S62" s="9"/>
    </row>
    <row r="63" spans="1:19">
      <c r="A63" s="8"/>
      <c r="B63" s="9" t="s">
        <v>81</v>
      </c>
      <c r="C63" s="5">
        <f t="shared" si="61"/>
        <v>5</v>
      </c>
      <c r="D63" s="10"/>
      <c r="E63" s="10"/>
      <c r="F63" s="10"/>
      <c r="G63" s="10"/>
      <c r="H63" s="10"/>
      <c r="I63" s="10"/>
      <c r="J63" s="10"/>
      <c r="K63" s="10"/>
      <c r="L63" s="10">
        <v>5</v>
      </c>
      <c r="M63" s="10"/>
      <c r="N63" s="10"/>
      <c r="O63" s="10"/>
      <c r="P63" s="10"/>
      <c r="Q63" s="10"/>
      <c r="R63" s="10"/>
      <c r="S63" s="9"/>
    </row>
    <row r="64" spans="1:19">
      <c r="A64" s="11"/>
      <c r="B64" s="9" t="s">
        <v>82</v>
      </c>
      <c r="C64" s="5">
        <f t="shared" si="61"/>
        <v>1</v>
      </c>
      <c r="D64" s="10"/>
      <c r="E64" s="10"/>
      <c r="F64" s="10"/>
      <c r="G64" s="10"/>
      <c r="H64" s="10"/>
      <c r="I64" s="10"/>
      <c r="J64" s="10"/>
      <c r="K64" s="10"/>
      <c r="L64" s="10">
        <v>1</v>
      </c>
      <c r="M64" s="10"/>
      <c r="N64" s="10"/>
      <c r="O64" s="10"/>
      <c r="P64" s="10"/>
      <c r="Q64" s="10"/>
      <c r="R64" s="10"/>
      <c r="S64" s="9"/>
    </row>
    <row r="65" ht="24" spans="1:19">
      <c r="A65" s="6" t="s">
        <v>83</v>
      </c>
      <c r="B65" s="7" t="s">
        <v>84</v>
      </c>
      <c r="C65" s="5">
        <f>SUM(C67:C76)</f>
        <v>1241</v>
      </c>
      <c r="D65" s="5">
        <f t="shared" ref="D65:R65" si="62">SUM(D67:D76)</f>
        <v>280</v>
      </c>
      <c r="E65" s="5">
        <f t="shared" si="62"/>
        <v>350</v>
      </c>
      <c r="F65" s="5">
        <f t="shared" si="62"/>
        <v>60</v>
      </c>
      <c r="G65" s="5">
        <f t="shared" si="62"/>
        <v>100</v>
      </c>
      <c r="H65" s="5">
        <f t="shared" si="62"/>
        <v>0</v>
      </c>
      <c r="I65" s="5">
        <f t="shared" si="62"/>
        <v>0</v>
      </c>
      <c r="J65" s="5">
        <f t="shared" si="62"/>
        <v>0</v>
      </c>
      <c r="K65" s="5">
        <f t="shared" si="62"/>
        <v>100</v>
      </c>
      <c r="L65" s="5">
        <f t="shared" si="62"/>
        <v>51</v>
      </c>
      <c r="M65" s="5">
        <f t="shared" si="62"/>
        <v>0</v>
      </c>
      <c r="N65" s="5">
        <f t="shared" si="62"/>
        <v>55</v>
      </c>
      <c r="O65" s="5">
        <f t="shared" si="62"/>
        <v>25</v>
      </c>
      <c r="P65" s="5">
        <f t="shared" si="62"/>
        <v>40</v>
      </c>
      <c r="Q65" s="5">
        <f t="shared" si="62"/>
        <v>160</v>
      </c>
      <c r="R65" s="5">
        <f t="shared" si="62"/>
        <v>20</v>
      </c>
      <c r="S65" s="7"/>
    </row>
    <row r="66" ht="24" spans="1:19">
      <c r="A66" s="8"/>
      <c r="B66" s="10" t="s">
        <v>28</v>
      </c>
      <c r="C66" s="5">
        <f>SUM(C67:C70)</f>
        <v>782</v>
      </c>
      <c r="D66" s="5">
        <f t="shared" ref="D66:R66" si="63">SUM(D67:D70)</f>
        <v>0</v>
      </c>
      <c r="E66" s="5">
        <f t="shared" si="63"/>
        <v>350</v>
      </c>
      <c r="F66" s="5">
        <f t="shared" si="63"/>
        <v>60</v>
      </c>
      <c r="G66" s="5">
        <f t="shared" si="63"/>
        <v>0</v>
      </c>
      <c r="H66" s="5">
        <f t="shared" si="63"/>
        <v>0</v>
      </c>
      <c r="I66" s="5">
        <f t="shared" si="63"/>
        <v>0</v>
      </c>
      <c r="J66" s="5">
        <f t="shared" si="63"/>
        <v>0</v>
      </c>
      <c r="K66" s="5">
        <f t="shared" si="63"/>
        <v>100</v>
      </c>
      <c r="L66" s="5">
        <f t="shared" si="63"/>
        <v>12</v>
      </c>
      <c r="M66" s="5">
        <f t="shared" si="63"/>
        <v>0</v>
      </c>
      <c r="N66" s="5">
        <f t="shared" si="63"/>
        <v>55</v>
      </c>
      <c r="O66" s="5">
        <f t="shared" si="63"/>
        <v>25</v>
      </c>
      <c r="P66" s="5">
        <f t="shared" si="63"/>
        <v>0</v>
      </c>
      <c r="Q66" s="5">
        <f t="shared" si="63"/>
        <v>160</v>
      </c>
      <c r="R66" s="5">
        <f t="shared" si="63"/>
        <v>20</v>
      </c>
      <c r="S66" s="9"/>
    </row>
    <row r="67" spans="1:19">
      <c r="A67" s="8"/>
      <c r="B67" s="10" t="s">
        <v>29</v>
      </c>
      <c r="C67" s="5">
        <f t="shared" ref="C67:C76" si="64">SUM(D67:R67)</f>
        <v>510</v>
      </c>
      <c r="D67" s="10"/>
      <c r="E67" s="10">
        <v>350</v>
      </c>
      <c r="F67" s="10">
        <v>60</v>
      </c>
      <c r="G67" s="10"/>
      <c r="H67" s="10"/>
      <c r="I67" s="10"/>
      <c r="J67" s="10"/>
      <c r="K67" s="10"/>
      <c r="L67" s="10"/>
      <c r="M67" s="10"/>
      <c r="N67" s="10">
        <v>55</v>
      </c>
      <c r="O67" s="10">
        <v>25</v>
      </c>
      <c r="P67" s="10"/>
      <c r="Q67" s="10"/>
      <c r="R67" s="10">
        <v>20</v>
      </c>
      <c r="S67" s="9"/>
    </row>
    <row r="68" spans="1:19">
      <c r="A68" s="8"/>
      <c r="B68" s="10" t="s">
        <v>85</v>
      </c>
      <c r="C68" s="5">
        <f t="shared" si="64"/>
        <v>51</v>
      </c>
      <c r="D68" s="10"/>
      <c r="E68" s="10"/>
      <c r="F68" s="10"/>
      <c r="G68" s="10"/>
      <c r="H68" s="10"/>
      <c r="I68" s="10"/>
      <c r="J68" s="10"/>
      <c r="K68" s="10">
        <v>50</v>
      </c>
      <c r="L68" s="10">
        <v>1</v>
      </c>
      <c r="M68" s="10"/>
      <c r="N68" s="10"/>
      <c r="O68" s="10"/>
      <c r="P68" s="10"/>
      <c r="Q68" s="10"/>
      <c r="R68" s="10"/>
      <c r="S68" s="15"/>
    </row>
    <row r="69" ht="24" spans="1:19">
      <c r="A69" s="8"/>
      <c r="B69" s="10" t="s">
        <v>86</v>
      </c>
      <c r="C69" s="5">
        <f t="shared" si="64"/>
        <v>110</v>
      </c>
      <c r="D69" s="10"/>
      <c r="E69" s="10"/>
      <c r="F69" s="10"/>
      <c r="G69" s="10"/>
      <c r="H69" s="10"/>
      <c r="I69" s="10"/>
      <c r="J69" s="10"/>
      <c r="K69" s="15"/>
      <c r="L69" s="10">
        <v>10</v>
      </c>
      <c r="M69" s="10"/>
      <c r="N69" s="10"/>
      <c r="O69" s="10"/>
      <c r="P69" s="10"/>
      <c r="Q69" s="10">
        <v>100</v>
      </c>
      <c r="R69" s="10"/>
      <c r="S69" s="9" t="s">
        <v>87</v>
      </c>
    </row>
    <row r="70" ht="24" spans="1:19">
      <c r="A70" s="8"/>
      <c r="B70" s="10" t="s">
        <v>88</v>
      </c>
      <c r="C70" s="5">
        <f t="shared" si="64"/>
        <v>111</v>
      </c>
      <c r="D70" s="10"/>
      <c r="E70" s="10"/>
      <c r="F70" s="10"/>
      <c r="G70" s="10"/>
      <c r="H70" s="10"/>
      <c r="I70" s="10"/>
      <c r="J70" s="10"/>
      <c r="K70" s="10">
        <v>50</v>
      </c>
      <c r="L70" s="10">
        <v>1</v>
      </c>
      <c r="M70" s="10"/>
      <c r="N70" s="10"/>
      <c r="O70" s="10"/>
      <c r="P70" s="10"/>
      <c r="Q70" s="10">
        <v>60</v>
      </c>
      <c r="R70" s="10"/>
      <c r="S70" s="12" t="s">
        <v>89</v>
      </c>
    </row>
    <row r="71" spans="1:19">
      <c r="A71" s="8"/>
      <c r="B71" s="9" t="s">
        <v>90</v>
      </c>
      <c r="C71" s="5">
        <f t="shared" si="64"/>
        <v>62</v>
      </c>
      <c r="D71" s="10">
        <v>40</v>
      </c>
      <c r="E71" s="10"/>
      <c r="F71" s="10"/>
      <c r="G71" s="10"/>
      <c r="H71" s="10"/>
      <c r="I71" s="10"/>
      <c r="J71" s="10"/>
      <c r="K71" s="10"/>
      <c r="L71" s="10">
        <v>2</v>
      </c>
      <c r="M71" s="10"/>
      <c r="N71" s="10"/>
      <c r="O71" s="10"/>
      <c r="P71" s="10">
        <v>20</v>
      </c>
      <c r="Q71" s="10"/>
      <c r="R71" s="10"/>
      <c r="S71" s="9"/>
    </row>
    <row r="72" spans="1:19">
      <c r="A72" s="8"/>
      <c r="B72" s="9" t="s">
        <v>91</v>
      </c>
      <c r="C72" s="5">
        <f t="shared" si="64"/>
        <v>8</v>
      </c>
      <c r="D72" s="10"/>
      <c r="E72" s="10"/>
      <c r="F72" s="10"/>
      <c r="G72" s="10"/>
      <c r="H72" s="10"/>
      <c r="I72" s="10"/>
      <c r="J72" s="10"/>
      <c r="K72" s="10"/>
      <c r="L72" s="10">
        <v>8</v>
      </c>
      <c r="M72" s="10"/>
      <c r="N72" s="10"/>
      <c r="O72" s="10"/>
      <c r="P72" s="10"/>
      <c r="Q72" s="10"/>
      <c r="R72" s="10"/>
      <c r="S72" s="9"/>
    </row>
    <row r="73" spans="1:19">
      <c r="A73" s="8"/>
      <c r="B73" s="9" t="s">
        <v>92</v>
      </c>
      <c r="C73" s="5">
        <f t="shared" si="64"/>
        <v>207</v>
      </c>
      <c r="D73" s="10">
        <v>200</v>
      </c>
      <c r="E73" s="10"/>
      <c r="F73" s="10"/>
      <c r="G73" s="10"/>
      <c r="H73" s="10"/>
      <c r="I73" s="10"/>
      <c r="J73" s="10"/>
      <c r="K73" s="10"/>
      <c r="L73" s="10">
        <v>7</v>
      </c>
      <c r="M73" s="10"/>
      <c r="N73" s="10"/>
      <c r="O73" s="10"/>
      <c r="P73" s="10"/>
      <c r="Q73" s="10"/>
      <c r="R73" s="10"/>
      <c r="S73" s="9"/>
    </row>
    <row r="74" spans="1:19">
      <c r="A74" s="8"/>
      <c r="B74" s="9" t="s">
        <v>93</v>
      </c>
      <c r="C74" s="5">
        <f t="shared" si="64"/>
        <v>110</v>
      </c>
      <c r="D74" s="10"/>
      <c r="E74" s="10"/>
      <c r="F74" s="10"/>
      <c r="G74" s="10">
        <v>100</v>
      </c>
      <c r="H74" s="10"/>
      <c r="I74" s="10"/>
      <c r="J74" s="10"/>
      <c r="K74" s="10"/>
      <c r="L74" s="10">
        <v>10</v>
      </c>
      <c r="M74" s="10"/>
      <c r="N74" s="10"/>
      <c r="O74" s="10"/>
      <c r="P74" s="10"/>
      <c r="Q74" s="10"/>
      <c r="R74" s="10"/>
      <c r="S74" s="9"/>
    </row>
    <row r="75" spans="1:19">
      <c r="A75" s="8"/>
      <c r="B75" s="9" t="s">
        <v>94</v>
      </c>
      <c r="C75" s="5">
        <f t="shared" si="64"/>
        <v>25</v>
      </c>
      <c r="D75" s="10"/>
      <c r="E75" s="10"/>
      <c r="F75" s="10"/>
      <c r="G75" s="10"/>
      <c r="H75" s="10"/>
      <c r="I75" s="10"/>
      <c r="J75" s="10"/>
      <c r="K75" s="10"/>
      <c r="L75" s="10">
        <v>5</v>
      </c>
      <c r="M75" s="10"/>
      <c r="N75" s="10"/>
      <c r="O75" s="10"/>
      <c r="P75" s="10">
        <v>20</v>
      </c>
      <c r="Q75" s="10"/>
      <c r="R75" s="10"/>
      <c r="S75" s="9"/>
    </row>
    <row r="76" spans="1:19">
      <c r="A76" s="11"/>
      <c r="B76" s="9" t="s">
        <v>95</v>
      </c>
      <c r="C76" s="5">
        <f t="shared" si="64"/>
        <v>47</v>
      </c>
      <c r="D76" s="10">
        <v>40</v>
      </c>
      <c r="E76" s="10"/>
      <c r="F76" s="10"/>
      <c r="G76" s="10"/>
      <c r="H76" s="10"/>
      <c r="I76" s="10"/>
      <c r="J76" s="10"/>
      <c r="K76" s="10"/>
      <c r="L76" s="10">
        <v>7</v>
      </c>
      <c r="M76" s="10"/>
      <c r="N76" s="10"/>
      <c r="O76" s="10"/>
      <c r="P76" s="10"/>
      <c r="Q76" s="10"/>
      <c r="R76" s="10"/>
      <c r="S76" s="9"/>
    </row>
    <row r="77" ht="24" spans="1:19">
      <c r="A77" s="6" t="s">
        <v>96</v>
      </c>
      <c r="B77" s="7" t="s">
        <v>97</v>
      </c>
      <c r="C77" s="5">
        <f>SUM(C79:C88)</f>
        <v>1006</v>
      </c>
      <c r="D77" s="5">
        <f t="shared" ref="D77:R77" si="65">SUM(D79:D88)</f>
        <v>120</v>
      </c>
      <c r="E77" s="5">
        <f t="shared" si="65"/>
        <v>350</v>
      </c>
      <c r="F77" s="5">
        <f t="shared" si="65"/>
        <v>70</v>
      </c>
      <c r="G77" s="5">
        <f t="shared" si="65"/>
        <v>100</v>
      </c>
      <c r="H77" s="5">
        <f t="shared" si="65"/>
        <v>0</v>
      </c>
      <c r="I77" s="5">
        <f t="shared" si="65"/>
        <v>0</v>
      </c>
      <c r="J77" s="5">
        <f t="shared" si="65"/>
        <v>0</v>
      </c>
      <c r="K77" s="5">
        <f t="shared" si="65"/>
        <v>50</v>
      </c>
      <c r="L77" s="5">
        <f t="shared" si="65"/>
        <v>56</v>
      </c>
      <c r="M77" s="5">
        <f t="shared" si="65"/>
        <v>0</v>
      </c>
      <c r="N77" s="5">
        <f t="shared" si="65"/>
        <v>55</v>
      </c>
      <c r="O77" s="5">
        <f t="shared" si="65"/>
        <v>25</v>
      </c>
      <c r="P77" s="5">
        <f t="shared" si="65"/>
        <v>40</v>
      </c>
      <c r="Q77" s="5">
        <f t="shared" si="65"/>
        <v>120</v>
      </c>
      <c r="R77" s="5">
        <f t="shared" si="65"/>
        <v>20</v>
      </c>
      <c r="S77" s="7"/>
    </row>
    <row r="78" ht="24" spans="1:19">
      <c r="A78" s="8"/>
      <c r="B78" s="10" t="s">
        <v>28</v>
      </c>
      <c r="C78" s="5">
        <f>SUM(C79:C81)</f>
        <v>607</v>
      </c>
      <c r="D78" s="5">
        <f t="shared" ref="D78:R78" si="66">SUM(D79:D81)</f>
        <v>0</v>
      </c>
      <c r="E78" s="5">
        <f t="shared" si="66"/>
        <v>350</v>
      </c>
      <c r="F78" s="5">
        <f t="shared" si="66"/>
        <v>70</v>
      </c>
      <c r="G78" s="5">
        <f t="shared" si="66"/>
        <v>0</v>
      </c>
      <c r="H78" s="5">
        <f t="shared" si="66"/>
        <v>0</v>
      </c>
      <c r="I78" s="5">
        <f t="shared" si="66"/>
        <v>0</v>
      </c>
      <c r="J78" s="5">
        <f t="shared" si="66"/>
        <v>0</v>
      </c>
      <c r="K78" s="5">
        <f t="shared" si="66"/>
        <v>50</v>
      </c>
      <c r="L78" s="5">
        <f t="shared" si="66"/>
        <v>17</v>
      </c>
      <c r="M78" s="5">
        <f t="shared" si="66"/>
        <v>0</v>
      </c>
      <c r="N78" s="5">
        <f t="shared" si="66"/>
        <v>55</v>
      </c>
      <c r="O78" s="5">
        <f t="shared" si="66"/>
        <v>25</v>
      </c>
      <c r="P78" s="5">
        <f t="shared" si="66"/>
        <v>20</v>
      </c>
      <c r="Q78" s="5">
        <f t="shared" si="66"/>
        <v>0</v>
      </c>
      <c r="R78" s="5">
        <f t="shared" si="66"/>
        <v>20</v>
      </c>
      <c r="S78" s="9"/>
    </row>
    <row r="79" ht="36" spans="1:19">
      <c r="A79" s="8"/>
      <c r="B79" s="10" t="s">
        <v>29</v>
      </c>
      <c r="C79" s="5">
        <f t="shared" ref="C79:C88" si="67">SUM(D79:R79)</f>
        <v>573</v>
      </c>
      <c r="D79" s="10"/>
      <c r="E79" s="10">
        <v>350</v>
      </c>
      <c r="F79" s="10">
        <v>70</v>
      </c>
      <c r="G79" s="10"/>
      <c r="H79" s="10"/>
      <c r="I79" s="10"/>
      <c r="J79" s="10"/>
      <c r="K79" s="10">
        <v>50</v>
      </c>
      <c r="L79" s="10">
        <v>3</v>
      </c>
      <c r="M79" s="10"/>
      <c r="N79" s="10">
        <v>55</v>
      </c>
      <c r="O79" s="10">
        <v>25</v>
      </c>
      <c r="P79" s="10"/>
      <c r="Q79" s="10"/>
      <c r="R79" s="10">
        <v>20</v>
      </c>
      <c r="S79" s="9" t="s">
        <v>98</v>
      </c>
    </row>
    <row r="80" spans="1:19">
      <c r="A80" s="8"/>
      <c r="B80" s="10" t="s">
        <v>99</v>
      </c>
      <c r="C80" s="5">
        <f t="shared" si="67"/>
        <v>21</v>
      </c>
      <c r="D80" s="10"/>
      <c r="E80" s="10"/>
      <c r="F80" s="10"/>
      <c r="G80" s="10"/>
      <c r="H80" s="10"/>
      <c r="I80" s="10"/>
      <c r="J80" s="10"/>
      <c r="K80" s="10"/>
      <c r="L80" s="10">
        <v>1</v>
      </c>
      <c r="M80" s="10"/>
      <c r="N80" s="10"/>
      <c r="O80" s="10"/>
      <c r="P80" s="10">
        <v>20</v>
      </c>
      <c r="Q80" s="10"/>
      <c r="R80" s="10"/>
      <c r="S80" s="9"/>
    </row>
    <row r="81" spans="1:19">
      <c r="A81" s="8"/>
      <c r="B81" s="10" t="s">
        <v>100</v>
      </c>
      <c r="C81" s="5">
        <f t="shared" si="67"/>
        <v>13</v>
      </c>
      <c r="D81" s="10"/>
      <c r="E81" s="10"/>
      <c r="F81" s="10"/>
      <c r="G81" s="10"/>
      <c r="H81" s="10"/>
      <c r="I81" s="10"/>
      <c r="J81" s="10"/>
      <c r="K81" s="10"/>
      <c r="L81" s="10">
        <v>13</v>
      </c>
      <c r="M81" s="10"/>
      <c r="N81" s="10"/>
      <c r="O81" s="10"/>
      <c r="P81" s="10"/>
      <c r="Q81" s="10"/>
      <c r="R81" s="10"/>
      <c r="S81" s="9"/>
    </row>
    <row r="82" spans="1:19">
      <c r="A82" s="8"/>
      <c r="B82" s="9" t="s">
        <v>101</v>
      </c>
      <c r="C82" s="5">
        <f t="shared" si="67"/>
        <v>66</v>
      </c>
      <c r="D82" s="10">
        <v>40</v>
      </c>
      <c r="E82" s="10"/>
      <c r="F82" s="10"/>
      <c r="G82" s="10"/>
      <c r="H82" s="10"/>
      <c r="I82" s="10"/>
      <c r="J82" s="10"/>
      <c r="K82" s="10"/>
      <c r="L82" s="10">
        <v>6</v>
      </c>
      <c r="M82" s="10"/>
      <c r="N82" s="10"/>
      <c r="O82" s="10"/>
      <c r="P82" s="10">
        <v>20</v>
      </c>
      <c r="Q82" s="10"/>
      <c r="R82" s="10"/>
      <c r="S82" s="9"/>
    </row>
    <row r="83" ht="36" spans="1:19">
      <c r="A83" s="8"/>
      <c r="B83" s="9" t="s">
        <v>102</v>
      </c>
      <c r="C83" s="5">
        <f t="shared" si="67"/>
        <v>64</v>
      </c>
      <c r="D83" s="10"/>
      <c r="E83" s="10"/>
      <c r="F83" s="10"/>
      <c r="G83" s="10"/>
      <c r="H83" s="10"/>
      <c r="I83" s="10"/>
      <c r="J83" s="10"/>
      <c r="K83" s="10"/>
      <c r="L83" s="10">
        <v>4</v>
      </c>
      <c r="M83" s="10"/>
      <c r="N83" s="10"/>
      <c r="O83" s="10"/>
      <c r="P83" s="10"/>
      <c r="Q83" s="10">
        <v>60</v>
      </c>
      <c r="R83" s="10"/>
      <c r="S83" s="12" t="s">
        <v>103</v>
      </c>
    </row>
    <row r="84" spans="1:19">
      <c r="A84" s="8"/>
      <c r="B84" s="9" t="s">
        <v>104</v>
      </c>
      <c r="C84" s="5">
        <f t="shared" si="67"/>
        <v>48</v>
      </c>
      <c r="D84" s="10">
        <v>40</v>
      </c>
      <c r="E84" s="10"/>
      <c r="F84" s="10"/>
      <c r="G84" s="10"/>
      <c r="H84" s="10"/>
      <c r="I84" s="10"/>
      <c r="J84" s="10"/>
      <c r="K84" s="10"/>
      <c r="L84" s="10">
        <v>8</v>
      </c>
      <c r="M84" s="10"/>
      <c r="N84" s="10"/>
      <c r="O84" s="10"/>
      <c r="P84" s="10"/>
      <c r="Q84" s="10"/>
      <c r="R84" s="10"/>
      <c r="S84" s="9"/>
    </row>
    <row r="85" ht="24" spans="1:19">
      <c r="A85" s="8"/>
      <c r="B85" s="9" t="s">
        <v>105</v>
      </c>
      <c r="C85" s="5">
        <f t="shared" si="67"/>
        <v>168</v>
      </c>
      <c r="D85" s="10"/>
      <c r="E85" s="10"/>
      <c r="F85" s="10"/>
      <c r="G85" s="10">
        <v>100</v>
      </c>
      <c r="H85" s="10"/>
      <c r="I85" s="10"/>
      <c r="J85" s="10"/>
      <c r="K85" s="10"/>
      <c r="L85" s="10">
        <v>8</v>
      </c>
      <c r="M85" s="10"/>
      <c r="N85" s="10"/>
      <c r="O85" s="10"/>
      <c r="P85" s="10"/>
      <c r="Q85" s="10">
        <v>60</v>
      </c>
      <c r="R85" s="10"/>
      <c r="S85" s="12" t="s">
        <v>106</v>
      </c>
    </row>
    <row r="86" spans="1:19">
      <c r="A86" s="8"/>
      <c r="B86" s="9" t="s">
        <v>107</v>
      </c>
      <c r="C86" s="5">
        <f t="shared" si="67"/>
        <v>7</v>
      </c>
      <c r="D86" s="10"/>
      <c r="E86" s="10"/>
      <c r="F86" s="10"/>
      <c r="G86" s="10"/>
      <c r="H86" s="10"/>
      <c r="I86" s="10"/>
      <c r="J86" s="10"/>
      <c r="K86" s="10"/>
      <c r="L86" s="10">
        <v>7</v>
      </c>
      <c r="M86" s="10"/>
      <c r="N86" s="10"/>
      <c r="O86" s="10"/>
      <c r="P86" s="10"/>
      <c r="Q86" s="10"/>
      <c r="R86" s="10"/>
      <c r="S86" s="9"/>
    </row>
    <row r="87" spans="1:19">
      <c r="A87" s="8"/>
      <c r="B87" s="9" t="s">
        <v>108</v>
      </c>
      <c r="C87" s="5">
        <f t="shared" si="67"/>
        <v>3</v>
      </c>
      <c r="D87" s="10"/>
      <c r="E87" s="10"/>
      <c r="F87" s="10"/>
      <c r="G87" s="10"/>
      <c r="H87" s="10"/>
      <c r="I87" s="10"/>
      <c r="J87" s="10"/>
      <c r="K87" s="10"/>
      <c r="L87" s="10">
        <v>3</v>
      </c>
      <c r="M87" s="10"/>
      <c r="N87" s="10"/>
      <c r="O87" s="10"/>
      <c r="P87" s="10"/>
      <c r="Q87" s="10"/>
      <c r="R87" s="10"/>
      <c r="S87" s="9"/>
    </row>
    <row r="88" spans="1:19">
      <c r="A88" s="11"/>
      <c r="B88" s="9" t="s">
        <v>109</v>
      </c>
      <c r="C88" s="5">
        <f t="shared" si="67"/>
        <v>43</v>
      </c>
      <c r="D88" s="10">
        <v>40</v>
      </c>
      <c r="E88" s="10"/>
      <c r="F88" s="10"/>
      <c r="G88" s="10"/>
      <c r="H88" s="10"/>
      <c r="I88" s="10"/>
      <c r="J88" s="10"/>
      <c r="K88" s="10"/>
      <c r="L88" s="10">
        <v>3</v>
      </c>
      <c r="M88" s="10"/>
      <c r="N88" s="10"/>
      <c r="O88" s="10"/>
      <c r="P88" s="10"/>
      <c r="Q88" s="10"/>
      <c r="R88" s="10"/>
      <c r="S88" s="9"/>
    </row>
    <row r="89" ht="24" spans="1:19">
      <c r="A89" s="6" t="s">
        <v>110</v>
      </c>
      <c r="B89" s="7" t="s">
        <v>111</v>
      </c>
      <c r="C89" s="5">
        <f>SUM(C91:C95)</f>
        <v>259</v>
      </c>
      <c r="D89" s="5">
        <f t="shared" ref="D89:R89" si="68">SUM(D91:D95)</f>
        <v>0</v>
      </c>
      <c r="E89" s="5">
        <f t="shared" si="68"/>
        <v>0</v>
      </c>
      <c r="F89" s="5">
        <f t="shared" si="68"/>
        <v>20</v>
      </c>
      <c r="G89" s="5">
        <f t="shared" si="68"/>
        <v>150</v>
      </c>
      <c r="H89" s="5">
        <f t="shared" si="68"/>
        <v>0</v>
      </c>
      <c r="I89" s="5">
        <f t="shared" si="68"/>
        <v>0</v>
      </c>
      <c r="J89" s="5">
        <f t="shared" si="68"/>
        <v>0</v>
      </c>
      <c r="K89" s="5">
        <f t="shared" si="68"/>
        <v>0</v>
      </c>
      <c r="L89" s="5">
        <f t="shared" si="68"/>
        <v>29</v>
      </c>
      <c r="M89" s="5">
        <f t="shared" si="68"/>
        <v>0</v>
      </c>
      <c r="N89" s="5">
        <f t="shared" si="68"/>
        <v>0</v>
      </c>
      <c r="O89" s="5">
        <f t="shared" si="68"/>
        <v>25</v>
      </c>
      <c r="P89" s="5">
        <f t="shared" si="68"/>
        <v>20</v>
      </c>
      <c r="Q89" s="5">
        <f t="shared" si="68"/>
        <v>0</v>
      </c>
      <c r="R89" s="5">
        <f t="shared" si="68"/>
        <v>15</v>
      </c>
      <c r="S89" s="7"/>
    </row>
    <row r="90" ht="24" spans="1:19">
      <c r="A90" s="8"/>
      <c r="B90" s="10" t="s">
        <v>28</v>
      </c>
      <c r="C90" s="5">
        <f>SUM(C91:C93)</f>
        <v>242</v>
      </c>
      <c r="D90" s="5">
        <f t="shared" ref="D90:R90" si="69">SUM(D91:D93)</f>
        <v>0</v>
      </c>
      <c r="E90" s="5">
        <f t="shared" si="69"/>
        <v>0</v>
      </c>
      <c r="F90" s="5">
        <f t="shared" si="69"/>
        <v>20</v>
      </c>
      <c r="G90" s="5">
        <f t="shared" si="69"/>
        <v>150</v>
      </c>
      <c r="H90" s="5">
        <f t="shared" si="69"/>
        <v>0</v>
      </c>
      <c r="I90" s="5">
        <f t="shared" si="69"/>
        <v>0</v>
      </c>
      <c r="J90" s="5">
        <f t="shared" si="69"/>
        <v>0</v>
      </c>
      <c r="K90" s="5">
        <f t="shared" si="69"/>
        <v>0</v>
      </c>
      <c r="L90" s="5">
        <f t="shared" si="69"/>
        <v>12</v>
      </c>
      <c r="M90" s="5">
        <f t="shared" si="69"/>
        <v>0</v>
      </c>
      <c r="N90" s="5">
        <f t="shared" si="69"/>
        <v>0</v>
      </c>
      <c r="O90" s="5">
        <f t="shared" si="69"/>
        <v>25</v>
      </c>
      <c r="P90" s="5">
        <f t="shared" si="69"/>
        <v>20</v>
      </c>
      <c r="Q90" s="5">
        <f t="shared" si="69"/>
        <v>0</v>
      </c>
      <c r="R90" s="5">
        <f t="shared" si="69"/>
        <v>15</v>
      </c>
      <c r="S90" s="9"/>
    </row>
    <row r="91" spans="1:19">
      <c r="A91" s="8"/>
      <c r="B91" s="10" t="s">
        <v>29</v>
      </c>
      <c r="C91" s="5">
        <f t="shared" ref="C91:C95" si="70">SUM(D91:R91)</f>
        <v>212</v>
      </c>
      <c r="D91" s="10"/>
      <c r="E91" s="10"/>
      <c r="F91" s="10">
        <v>20</v>
      </c>
      <c r="G91" s="10">
        <v>150</v>
      </c>
      <c r="H91" s="10"/>
      <c r="I91" s="10"/>
      <c r="J91" s="10"/>
      <c r="K91" s="10"/>
      <c r="L91" s="10">
        <v>2</v>
      </c>
      <c r="M91" s="10"/>
      <c r="N91" s="10"/>
      <c r="O91" s="10">
        <v>25</v>
      </c>
      <c r="P91" s="10"/>
      <c r="Q91" s="10"/>
      <c r="R91" s="10">
        <v>15</v>
      </c>
      <c r="S91" s="9"/>
    </row>
    <row r="92" spans="1:19">
      <c r="A92" s="8"/>
      <c r="B92" s="17" t="s">
        <v>112</v>
      </c>
      <c r="C92" s="5">
        <f t="shared" si="70"/>
        <v>8</v>
      </c>
      <c r="D92" s="10"/>
      <c r="E92" s="10"/>
      <c r="F92" s="10"/>
      <c r="G92" s="10"/>
      <c r="H92" s="10"/>
      <c r="I92" s="10"/>
      <c r="J92" s="10"/>
      <c r="K92" s="10"/>
      <c r="L92" s="10">
        <v>8</v>
      </c>
      <c r="M92" s="10"/>
      <c r="N92" s="10"/>
      <c r="O92" s="10"/>
      <c r="P92" s="10"/>
      <c r="Q92" s="10"/>
      <c r="R92" s="10"/>
      <c r="S92" s="9"/>
    </row>
    <row r="93" spans="1:19">
      <c r="A93" s="8"/>
      <c r="B93" s="17" t="s">
        <v>113</v>
      </c>
      <c r="C93" s="5">
        <f t="shared" si="70"/>
        <v>22</v>
      </c>
      <c r="D93" s="10"/>
      <c r="E93" s="10"/>
      <c r="F93" s="10"/>
      <c r="G93" s="10"/>
      <c r="H93" s="10"/>
      <c r="I93" s="10"/>
      <c r="J93" s="10"/>
      <c r="K93" s="10"/>
      <c r="L93" s="10">
        <v>2</v>
      </c>
      <c r="M93" s="10"/>
      <c r="N93" s="10"/>
      <c r="O93" s="10"/>
      <c r="P93" s="10">
        <v>20</v>
      </c>
      <c r="Q93" s="10"/>
      <c r="R93" s="10"/>
      <c r="S93" s="9"/>
    </row>
    <row r="94" spans="1:19">
      <c r="A94" s="8"/>
      <c r="B94" s="12" t="s">
        <v>114</v>
      </c>
      <c r="C94" s="5">
        <f t="shared" si="70"/>
        <v>9</v>
      </c>
      <c r="D94" s="10"/>
      <c r="E94" s="10"/>
      <c r="F94" s="10"/>
      <c r="G94" s="10"/>
      <c r="H94" s="10"/>
      <c r="I94" s="10"/>
      <c r="J94" s="10"/>
      <c r="K94" s="10"/>
      <c r="L94" s="10">
        <v>9</v>
      </c>
      <c r="M94" s="10"/>
      <c r="N94" s="10"/>
      <c r="O94" s="10"/>
      <c r="P94" s="10"/>
      <c r="Q94" s="10"/>
      <c r="R94" s="10"/>
      <c r="S94" s="9"/>
    </row>
    <row r="95" spans="1:19">
      <c r="A95" s="11"/>
      <c r="B95" s="9" t="s">
        <v>115</v>
      </c>
      <c r="C95" s="5">
        <f t="shared" si="70"/>
        <v>8</v>
      </c>
      <c r="D95" s="10"/>
      <c r="E95" s="10"/>
      <c r="F95" s="10"/>
      <c r="G95" s="10"/>
      <c r="H95" s="10"/>
      <c r="I95" s="10"/>
      <c r="J95" s="10"/>
      <c r="K95" s="10"/>
      <c r="L95" s="10">
        <v>8</v>
      </c>
      <c r="M95" s="10"/>
      <c r="N95" s="10"/>
      <c r="O95" s="10"/>
      <c r="P95" s="10"/>
      <c r="Q95" s="10"/>
      <c r="R95" s="10"/>
      <c r="S95" s="9"/>
    </row>
    <row r="96" ht="24" spans="1:19">
      <c r="A96" s="10" t="s">
        <v>116</v>
      </c>
      <c r="B96" s="7" t="s">
        <v>117</v>
      </c>
      <c r="C96" s="5">
        <f>SUM(C98:C104)</f>
        <v>719</v>
      </c>
      <c r="D96" s="5">
        <f t="shared" ref="D96:R96" si="71">SUM(D98:D104)</f>
        <v>390</v>
      </c>
      <c r="E96" s="5">
        <f t="shared" si="71"/>
        <v>0</v>
      </c>
      <c r="F96" s="5">
        <f t="shared" si="71"/>
        <v>40</v>
      </c>
      <c r="G96" s="5">
        <f t="shared" si="71"/>
        <v>0</v>
      </c>
      <c r="H96" s="5">
        <f t="shared" si="71"/>
        <v>0</v>
      </c>
      <c r="I96" s="5">
        <f t="shared" si="71"/>
        <v>0</v>
      </c>
      <c r="J96" s="5">
        <f t="shared" si="71"/>
        <v>0</v>
      </c>
      <c r="K96" s="5">
        <f t="shared" si="71"/>
        <v>100</v>
      </c>
      <c r="L96" s="5">
        <f t="shared" si="71"/>
        <v>54</v>
      </c>
      <c r="M96" s="5">
        <f t="shared" si="71"/>
        <v>0</v>
      </c>
      <c r="N96" s="5">
        <f t="shared" si="71"/>
        <v>30</v>
      </c>
      <c r="O96" s="5">
        <f t="shared" si="71"/>
        <v>25</v>
      </c>
      <c r="P96" s="5">
        <f t="shared" si="71"/>
        <v>60</v>
      </c>
      <c r="Q96" s="5">
        <f t="shared" si="71"/>
        <v>0</v>
      </c>
      <c r="R96" s="5">
        <f t="shared" si="71"/>
        <v>20</v>
      </c>
      <c r="S96" s="7"/>
    </row>
    <row r="97" ht="24" spans="1:19">
      <c r="A97" s="10"/>
      <c r="B97" s="10" t="s">
        <v>28</v>
      </c>
      <c r="C97" s="5">
        <f>SUM(C98:C100)</f>
        <v>194</v>
      </c>
      <c r="D97" s="5">
        <f t="shared" ref="D97:R97" si="72">SUM(D98:D100)</f>
        <v>0</v>
      </c>
      <c r="E97" s="5">
        <f t="shared" si="72"/>
        <v>0</v>
      </c>
      <c r="F97" s="5">
        <f t="shared" si="72"/>
        <v>40</v>
      </c>
      <c r="G97" s="5">
        <f t="shared" si="72"/>
        <v>0</v>
      </c>
      <c r="H97" s="5">
        <f t="shared" si="72"/>
        <v>0</v>
      </c>
      <c r="I97" s="5">
        <f t="shared" si="72"/>
        <v>0</v>
      </c>
      <c r="J97" s="5">
        <f t="shared" si="72"/>
        <v>0</v>
      </c>
      <c r="K97" s="5">
        <f t="shared" si="72"/>
        <v>50</v>
      </c>
      <c r="L97" s="5">
        <f t="shared" si="72"/>
        <v>9</v>
      </c>
      <c r="M97" s="5">
        <f t="shared" si="72"/>
        <v>0</v>
      </c>
      <c r="N97" s="5">
        <f t="shared" si="72"/>
        <v>30</v>
      </c>
      <c r="O97" s="5">
        <f t="shared" si="72"/>
        <v>25</v>
      </c>
      <c r="P97" s="5">
        <f t="shared" si="72"/>
        <v>20</v>
      </c>
      <c r="Q97" s="5">
        <f t="shared" si="72"/>
        <v>0</v>
      </c>
      <c r="R97" s="5">
        <f t="shared" si="72"/>
        <v>20</v>
      </c>
      <c r="S97" s="9"/>
    </row>
    <row r="98" ht="36" spans="1:19">
      <c r="A98" s="10"/>
      <c r="B98" s="10" t="s">
        <v>29</v>
      </c>
      <c r="C98" s="5">
        <f t="shared" ref="C98:C104" si="73">SUM(D98:R98)</f>
        <v>186</v>
      </c>
      <c r="D98" s="10"/>
      <c r="E98" s="10"/>
      <c r="F98" s="10">
        <v>40</v>
      </c>
      <c r="G98" s="10"/>
      <c r="H98" s="10"/>
      <c r="I98" s="10"/>
      <c r="J98" s="10"/>
      <c r="K98" s="10">
        <v>50</v>
      </c>
      <c r="L98" s="10">
        <v>1</v>
      </c>
      <c r="M98" s="10"/>
      <c r="N98" s="10">
        <v>30</v>
      </c>
      <c r="O98" s="10">
        <v>25</v>
      </c>
      <c r="P98" s="10">
        <v>20</v>
      </c>
      <c r="Q98" s="10"/>
      <c r="R98" s="10">
        <v>20</v>
      </c>
      <c r="S98" s="12" t="s">
        <v>118</v>
      </c>
    </row>
    <row r="99" spans="1:19">
      <c r="A99" s="10"/>
      <c r="B99" s="10" t="s">
        <v>119</v>
      </c>
      <c r="C99" s="5">
        <f t="shared" si="73"/>
        <v>2</v>
      </c>
      <c r="D99" s="10"/>
      <c r="E99" s="10"/>
      <c r="F99" s="10"/>
      <c r="G99" s="10"/>
      <c r="H99" s="10"/>
      <c r="I99" s="10"/>
      <c r="J99" s="10"/>
      <c r="K99" s="10"/>
      <c r="L99" s="10">
        <v>2</v>
      </c>
      <c r="M99" s="10"/>
      <c r="N99" s="10"/>
      <c r="O99" s="10"/>
      <c r="P99" s="10"/>
      <c r="Q99" s="10"/>
      <c r="R99" s="10"/>
      <c r="S99" s="9"/>
    </row>
    <row r="100" spans="1:19">
      <c r="A100" s="10"/>
      <c r="B100" s="10" t="s">
        <v>120</v>
      </c>
      <c r="C100" s="5">
        <f t="shared" si="73"/>
        <v>6</v>
      </c>
      <c r="D100" s="10"/>
      <c r="E100" s="10"/>
      <c r="F100" s="10"/>
      <c r="G100" s="10"/>
      <c r="H100" s="10"/>
      <c r="I100" s="10"/>
      <c r="J100" s="10"/>
      <c r="K100" s="10"/>
      <c r="L100" s="10">
        <v>6</v>
      </c>
      <c r="M100" s="10"/>
      <c r="N100" s="10"/>
      <c r="O100" s="10"/>
      <c r="P100" s="10"/>
      <c r="Q100" s="10"/>
      <c r="R100" s="10"/>
      <c r="S100" s="9"/>
    </row>
    <row r="101" spans="1:19">
      <c r="A101" s="10"/>
      <c r="B101" s="12" t="s">
        <v>121</v>
      </c>
      <c r="C101" s="5">
        <f t="shared" si="73"/>
        <v>8</v>
      </c>
      <c r="D101" s="10"/>
      <c r="E101" s="10"/>
      <c r="F101" s="10"/>
      <c r="G101" s="10"/>
      <c r="H101" s="10"/>
      <c r="I101" s="10"/>
      <c r="J101" s="10"/>
      <c r="K101" s="10"/>
      <c r="L101" s="10">
        <v>8</v>
      </c>
      <c r="M101" s="10"/>
      <c r="N101" s="10"/>
      <c r="O101" s="10"/>
      <c r="P101" s="10"/>
      <c r="Q101" s="10"/>
      <c r="R101" s="10"/>
      <c r="S101" s="9"/>
    </row>
    <row r="102" spans="1:19">
      <c r="A102" s="10"/>
      <c r="B102" s="12" t="s">
        <v>122</v>
      </c>
      <c r="C102" s="5">
        <f t="shared" si="73"/>
        <v>71</v>
      </c>
      <c r="D102" s="10"/>
      <c r="E102" s="10"/>
      <c r="F102" s="10"/>
      <c r="G102" s="10"/>
      <c r="H102" s="10"/>
      <c r="I102" s="10"/>
      <c r="J102" s="10"/>
      <c r="K102" s="10">
        <v>50</v>
      </c>
      <c r="L102" s="10">
        <v>1</v>
      </c>
      <c r="M102" s="10"/>
      <c r="N102" s="10"/>
      <c r="O102" s="10"/>
      <c r="P102" s="10">
        <v>20</v>
      </c>
      <c r="Q102" s="10"/>
      <c r="R102" s="10"/>
      <c r="S102" s="9"/>
    </row>
    <row r="103" spans="1:19">
      <c r="A103" s="10"/>
      <c r="B103" s="12" t="s">
        <v>123</v>
      </c>
      <c r="C103" s="5">
        <f t="shared" si="73"/>
        <v>363</v>
      </c>
      <c r="D103" s="10">
        <v>350</v>
      </c>
      <c r="E103" s="10"/>
      <c r="F103" s="10"/>
      <c r="G103" s="10"/>
      <c r="H103" s="10"/>
      <c r="I103" s="10"/>
      <c r="J103" s="10"/>
      <c r="K103" s="10"/>
      <c r="L103" s="10">
        <v>13</v>
      </c>
      <c r="M103" s="10"/>
      <c r="N103" s="10"/>
      <c r="O103" s="10"/>
      <c r="P103" s="10"/>
      <c r="Q103" s="10"/>
      <c r="R103" s="10"/>
      <c r="S103" s="9"/>
    </row>
    <row r="104" spans="1:19">
      <c r="A104" s="10"/>
      <c r="B104" s="9" t="s">
        <v>124</v>
      </c>
      <c r="C104" s="5">
        <f t="shared" si="73"/>
        <v>83</v>
      </c>
      <c r="D104" s="10">
        <v>40</v>
      </c>
      <c r="E104" s="10"/>
      <c r="F104" s="10"/>
      <c r="G104" s="10"/>
      <c r="H104" s="10"/>
      <c r="I104" s="10"/>
      <c r="J104" s="10"/>
      <c r="K104" s="10"/>
      <c r="L104" s="10">
        <v>23</v>
      </c>
      <c r="M104" s="10"/>
      <c r="N104" s="10"/>
      <c r="O104" s="10"/>
      <c r="P104" s="10">
        <v>20</v>
      </c>
      <c r="Q104" s="10"/>
      <c r="R104" s="10"/>
      <c r="S104" s="9"/>
    </row>
    <row r="105" ht="24" spans="1:19">
      <c r="A105" s="10" t="s">
        <v>125</v>
      </c>
      <c r="B105" s="7" t="s">
        <v>126</v>
      </c>
      <c r="C105" s="5">
        <f>SUM(C107:C118)</f>
        <v>528</v>
      </c>
      <c r="D105" s="5">
        <f t="shared" ref="D105:R105" si="74">SUM(D107:D118)</f>
        <v>0</v>
      </c>
      <c r="E105" s="5">
        <f t="shared" si="74"/>
        <v>100</v>
      </c>
      <c r="F105" s="5">
        <f t="shared" si="74"/>
        <v>90</v>
      </c>
      <c r="G105" s="5">
        <f t="shared" si="74"/>
        <v>0</v>
      </c>
      <c r="H105" s="5">
        <f t="shared" si="74"/>
        <v>0</v>
      </c>
      <c r="I105" s="5">
        <f t="shared" si="74"/>
        <v>0</v>
      </c>
      <c r="J105" s="5">
        <f t="shared" si="74"/>
        <v>0</v>
      </c>
      <c r="K105" s="5">
        <f t="shared" si="74"/>
        <v>50</v>
      </c>
      <c r="L105" s="5">
        <f t="shared" si="74"/>
        <v>148</v>
      </c>
      <c r="M105" s="5">
        <f t="shared" si="74"/>
        <v>0</v>
      </c>
      <c r="N105" s="5">
        <f t="shared" si="74"/>
        <v>55</v>
      </c>
      <c r="O105" s="5">
        <f t="shared" si="74"/>
        <v>25</v>
      </c>
      <c r="P105" s="5">
        <f t="shared" si="74"/>
        <v>40</v>
      </c>
      <c r="Q105" s="5">
        <f t="shared" si="74"/>
        <v>0</v>
      </c>
      <c r="R105" s="5">
        <f t="shared" si="74"/>
        <v>20</v>
      </c>
      <c r="S105" s="7"/>
    </row>
    <row r="106" ht="24" spans="1:19">
      <c r="A106" s="10"/>
      <c r="B106" s="10" t="s">
        <v>28</v>
      </c>
      <c r="C106" s="5">
        <f>SUM(C107:C109)</f>
        <v>197</v>
      </c>
      <c r="D106" s="5">
        <f t="shared" ref="D106:R106" si="75">SUM(D107:D109)</f>
        <v>0</v>
      </c>
      <c r="E106" s="5">
        <f t="shared" si="75"/>
        <v>0</v>
      </c>
      <c r="F106" s="5">
        <f t="shared" si="75"/>
        <v>90</v>
      </c>
      <c r="G106" s="5">
        <f t="shared" si="75"/>
        <v>0</v>
      </c>
      <c r="H106" s="5">
        <f t="shared" si="75"/>
        <v>0</v>
      </c>
      <c r="I106" s="5">
        <f t="shared" si="75"/>
        <v>0</v>
      </c>
      <c r="J106" s="5">
        <f t="shared" si="75"/>
        <v>0</v>
      </c>
      <c r="K106" s="5">
        <f t="shared" si="75"/>
        <v>0</v>
      </c>
      <c r="L106" s="5">
        <f t="shared" si="75"/>
        <v>7</v>
      </c>
      <c r="M106" s="5">
        <f t="shared" si="75"/>
        <v>0</v>
      </c>
      <c r="N106" s="5">
        <f t="shared" si="75"/>
        <v>55</v>
      </c>
      <c r="O106" s="5">
        <f t="shared" si="75"/>
        <v>25</v>
      </c>
      <c r="P106" s="5">
        <f t="shared" si="75"/>
        <v>0</v>
      </c>
      <c r="Q106" s="5">
        <f t="shared" si="75"/>
        <v>0</v>
      </c>
      <c r="R106" s="5">
        <f t="shared" si="75"/>
        <v>20</v>
      </c>
      <c r="S106" s="9"/>
    </row>
    <row r="107" spans="1:19">
      <c r="A107" s="10"/>
      <c r="B107" s="10" t="s">
        <v>29</v>
      </c>
      <c r="C107" s="5">
        <f t="shared" ref="C107:C118" si="76">SUM(D107:R107)</f>
        <v>191</v>
      </c>
      <c r="D107" s="10"/>
      <c r="E107" s="10"/>
      <c r="F107" s="10">
        <v>90</v>
      </c>
      <c r="G107" s="10"/>
      <c r="H107" s="10"/>
      <c r="I107" s="10"/>
      <c r="J107" s="10"/>
      <c r="K107" s="10"/>
      <c r="L107" s="10">
        <v>1</v>
      </c>
      <c r="M107" s="10"/>
      <c r="N107" s="10">
        <v>55</v>
      </c>
      <c r="O107" s="10">
        <v>25</v>
      </c>
      <c r="P107" s="10"/>
      <c r="Q107" s="10"/>
      <c r="R107" s="10">
        <v>20</v>
      </c>
      <c r="S107" s="9"/>
    </row>
    <row r="108" spans="1:19">
      <c r="A108" s="10"/>
      <c r="B108" s="17" t="s">
        <v>127</v>
      </c>
      <c r="C108" s="5">
        <f t="shared" si="76"/>
        <v>1</v>
      </c>
      <c r="D108" s="10"/>
      <c r="E108" s="10"/>
      <c r="F108" s="10"/>
      <c r="G108" s="10"/>
      <c r="H108" s="10"/>
      <c r="I108" s="10"/>
      <c r="J108" s="10"/>
      <c r="K108" s="10"/>
      <c r="L108" s="10">
        <v>1</v>
      </c>
      <c r="M108" s="10"/>
      <c r="N108" s="10"/>
      <c r="O108" s="10"/>
      <c r="P108" s="10"/>
      <c r="Q108" s="10"/>
      <c r="R108" s="10"/>
      <c r="S108" s="9"/>
    </row>
    <row r="109" spans="1:19">
      <c r="A109" s="10"/>
      <c r="B109" s="17" t="s">
        <v>128</v>
      </c>
      <c r="C109" s="5">
        <f t="shared" si="76"/>
        <v>5</v>
      </c>
      <c r="D109" s="10"/>
      <c r="E109" s="10"/>
      <c r="F109" s="10"/>
      <c r="G109" s="10"/>
      <c r="H109" s="10"/>
      <c r="I109" s="10"/>
      <c r="J109" s="10"/>
      <c r="K109" s="10"/>
      <c r="L109" s="10">
        <v>5</v>
      </c>
      <c r="M109" s="10"/>
      <c r="N109" s="10"/>
      <c r="O109" s="10"/>
      <c r="P109" s="10"/>
      <c r="Q109" s="10"/>
      <c r="R109" s="10"/>
      <c r="S109" s="9"/>
    </row>
    <row r="110" spans="1:19">
      <c r="A110" s="10"/>
      <c r="B110" s="12" t="s">
        <v>129</v>
      </c>
      <c r="C110" s="5">
        <f t="shared" si="76"/>
        <v>4</v>
      </c>
      <c r="D110" s="10"/>
      <c r="E110" s="10"/>
      <c r="F110" s="10"/>
      <c r="G110" s="10"/>
      <c r="H110" s="10"/>
      <c r="I110" s="10"/>
      <c r="J110" s="10"/>
      <c r="K110" s="10"/>
      <c r="L110" s="10">
        <v>4</v>
      </c>
      <c r="M110" s="10"/>
      <c r="N110" s="10"/>
      <c r="O110" s="10"/>
      <c r="P110" s="10"/>
      <c r="Q110" s="10"/>
      <c r="R110" s="10"/>
      <c r="S110" s="9"/>
    </row>
    <row r="111" spans="1:19">
      <c r="A111" s="10"/>
      <c r="B111" s="12" t="s">
        <v>130</v>
      </c>
      <c r="C111" s="5">
        <f t="shared" si="76"/>
        <v>33</v>
      </c>
      <c r="D111" s="10"/>
      <c r="E111" s="10"/>
      <c r="F111" s="10"/>
      <c r="G111" s="10"/>
      <c r="H111" s="10"/>
      <c r="I111" s="10"/>
      <c r="J111" s="10"/>
      <c r="K111" s="10"/>
      <c r="L111" s="10">
        <v>33</v>
      </c>
      <c r="M111" s="10"/>
      <c r="N111" s="10"/>
      <c r="O111" s="10"/>
      <c r="P111" s="10"/>
      <c r="Q111" s="10"/>
      <c r="R111" s="10"/>
      <c r="S111" s="9"/>
    </row>
    <row r="112" spans="1:19">
      <c r="A112" s="10"/>
      <c r="B112" s="12" t="s">
        <v>131</v>
      </c>
      <c r="C112" s="5">
        <f t="shared" si="76"/>
        <v>69</v>
      </c>
      <c r="D112" s="10"/>
      <c r="E112" s="10"/>
      <c r="F112" s="10"/>
      <c r="G112" s="10"/>
      <c r="H112" s="10"/>
      <c r="I112" s="10"/>
      <c r="J112" s="10"/>
      <c r="K112" s="10"/>
      <c r="L112" s="10">
        <v>49</v>
      </c>
      <c r="M112" s="10"/>
      <c r="N112" s="10"/>
      <c r="O112" s="10"/>
      <c r="P112" s="10">
        <v>20</v>
      </c>
      <c r="Q112" s="10"/>
      <c r="R112" s="10"/>
      <c r="S112" s="9"/>
    </row>
    <row r="113" spans="1:19">
      <c r="A113" s="10"/>
      <c r="B113" s="12" t="s">
        <v>132</v>
      </c>
      <c r="C113" s="5">
        <f t="shared" si="76"/>
        <v>2</v>
      </c>
      <c r="D113" s="10"/>
      <c r="E113" s="10"/>
      <c r="F113" s="10"/>
      <c r="G113" s="10"/>
      <c r="H113" s="10"/>
      <c r="I113" s="10"/>
      <c r="J113" s="10"/>
      <c r="K113" s="10"/>
      <c r="L113" s="10">
        <v>2</v>
      </c>
      <c r="M113" s="10"/>
      <c r="N113" s="10"/>
      <c r="O113" s="10"/>
      <c r="P113" s="10"/>
      <c r="Q113" s="10"/>
      <c r="R113" s="10"/>
      <c r="S113" s="9"/>
    </row>
    <row r="114" spans="1:19">
      <c r="A114" s="10"/>
      <c r="B114" s="12" t="s">
        <v>133</v>
      </c>
      <c r="C114" s="5">
        <f t="shared" si="76"/>
        <v>10</v>
      </c>
      <c r="D114" s="10"/>
      <c r="E114" s="10"/>
      <c r="F114" s="10"/>
      <c r="G114" s="10"/>
      <c r="H114" s="10"/>
      <c r="I114" s="10"/>
      <c r="J114" s="10"/>
      <c r="K114" s="10"/>
      <c r="L114" s="10">
        <v>10</v>
      </c>
      <c r="M114" s="10"/>
      <c r="N114" s="10"/>
      <c r="O114" s="10"/>
      <c r="P114" s="10"/>
      <c r="Q114" s="10"/>
      <c r="R114" s="10"/>
      <c r="S114" s="9"/>
    </row>
    <row r="115" spans="1:19">
      <c r="A115" s="10"/>
      <c r="B115" s="12" t="s">
        <v>134</v>
      </c>
      <c r="C115" s="5">
        <f t="shared" si="76"/>
        <v>29</v>
      </c>
      <c r="D115" s="10"/>
      <c r="E115" s="10"/>
      <c r="F115" s="10"/>
      <c r="G115" s="10"/>
      <c r="H115" s="10"/>
      <c r="I115" s="10"/>
      <c r="J115" s="10"/>
      <c r="K115" s="10"/>
      <c r="L115" s="10">
        <v>9</v>
      </c>
      <c r="M115" s="10"/>
      <c r="N115" s="10"/>
      <c r="O115" s="10"/>
      <c r="P115" s="10">
        <v>20</v>
      </c>
      <c r="Q115" s="10"/>
      <c r="R115" s="10"/>
      <c r="S115" s="9"/>
    </row>
    <row r="116" spans="1:19">
      <c r="A116" s="10"/>
      <c r="B116" s="12" t="s">
        <v>135</v>
      </c>
      <c r="C116" s="5">
        <f t="shared" si="76"/>
        <v>20</v>
      </c>
      <c r="D116" s="10"/>
      <c r="E116" s="10"/>
      <c r="F116" s="10"/>
      <c r="G116" s="10"/>
      <c r="H116" s="10"/>
      <c r="I116" s="10"/>
      <c r="J116" s="10"/>
      <c r="K116" s="10"/>
      <c r="L116" s="10">
        <v>20</v>
      </c>
      <c r="M116" s="10"/>
      <c r="N116" s="10"/>
      <c r="O116" s="10"/>
      <c r="P116" s="10"/>
      <c r="Q116" s="10"/>
      <c r="R116" s="10"/>
      <c r="S116" s="9"/>
    </row>
    <row r="117" spans="1:19">
      <c r="A117" s="10"/>
      <c r="B117" s="12" t="s">
        <v>136</v>
      </c>
      <c r="C117" s="5">
        <f t="shared" si="76"/>
        <v>100</v>
      </c>
      <c r="D117" s="10"/>
      <c r="E117" s="10">
        <v>100</v>
      </c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9"/>
    </row>
    <row r="118" spans="1:19">
      <c r="A118" s="10"/>
      <c r="B118" s="12" t="s">
        <v>137</v>
      </c>
      <c r="C118" s="5">
        <f t="shared" si="76"/>
        <v>64</v>
      </c>
      <c r="D118" s="10"/>
      <c r="E118" s="10"/>
      <c r="F118" s="10"/>
      <c r="G118" s="10"/>
      <c r="H118" s="10"/>
      <c r="I118" s="10"/>
      <c r="J118" s="10"/>
      <c r="K118" s="10">
        <v>50</v>
      </c>
      <c r="L118" s="10">
        <v>14</v>
      </c>
      <c r="M118" s="10"/>
      <c r="N118" s="10"/>
      <c r="O118" s="10"/>
      <c r="P118" s="10"/>
      <c r="Q118" s="10"/>
      <c r="R118" s="10"/>
      <c r="S118" s="9"/>
    </row>
    <row r="119" ht="24" spans="1:19">
      <c r="A119" s="10" t="s">
        <v>138</v>
      </c>
      <c r="B119" s="7" t="s">
        <v>139</v>
      </c>
      <c r="C119" s="5">
        <f>SUM(C121:C130)</f>
        <v>567</v>
      </c>
      <c r="D119" s="5">
        <f t="shared" ref="D119:R119" si="77">SUM(D121:D130)</f>
        <v>151</v>
      </c>
      <c r="E119" s="5">
        <f t="shared" si="77"/>
        <v>0</v>
      </c>
      <c r="F119" s="5">
        <f t="shared" si="77"/>
        <v>90</v>
      </c>
      <c r="G119" s="5">
        <f t="shared" si="77"/>
        <v>0</v>
      </c>
      <c r="H119" s="5">
        <f t="shared" si="77"/>
        <v>0</v>
      </c>
      <c r="I119" s="5">
        <f t="shared" si="77"/>
        <v>0</v>
      </c>
      <c r="J119" s="5">
        <f t="shared" si="77"/>
        <v>150</v>
      </c>
      <c r="K119" s="5">
        <f t="shared" si="77"/>
        <v>0</v>
      </c>
      <c r="L119" s="5">
        <f t="shared" si="77"/>
        <v>61</v>
      </c>
      <c r="M119" s="5">
        <f t="shared" si="77"/>
        <v>0</v>
      </c>
      <c r="N119" s="5">
        <f t="shared" si="77"/>
        <v>75</v>
      </c>
      <c r="O119" s="5">
        <f t="shared" si="77"/>
        <v>25</v>
      </c>
      <c r="P119" s="5">
        <f t="shared" si="77"/>
        <v>0</v>
      </c>
      <c r="Q119" s="5">
        <f t="shared" si="77"/>
        <v>0</v>
      </c>
      <c r="R119" s="5">
        <f t="shared" si="77"/>
        <v>15</v>
      </c>
      <c r="S119" s="7"/>
    </row>
    <row r="120" ht="24" spans="1:19">
      <c r="A120" s="10"/>
      <c r="B120" s="10" t="s">
        <v>28</v>
      </c>
      <c r="C120" s="5">
        <f>SUM(C121:C123)</f>
        <v>191</v>
      </c>
      <c r="D120" s="5">
        <f t="shared" ref="D120:R120" si="78">SUM(D121:D123)</f>
        <v>0</v>
      </c>
      <c r="E120" s="5">
        <f t="shared" si="78"/>
        <v>0</v>
      </c>
      <c r="F120" s="5">
        <f t="shared" si="78"/>
        <v>90</v>
      </c>
      <c r="G120" s="5">
        <f t="shared" si="78"/>
        <v>0</v>
      </c>
      <c r="H120" s="5">
        <f t="shared" si="78"/>
        <v>0</v>
      </c>
      <c r="I120" s="5">
        <f t="shared" si="78"/>
        <v>0</v>
      </c>
      <c r="J120" s="5">
        <f t="shared" si="78"/>
        <v>0</v>
      </c>
      <c r="K120" s="5">
        <f t="shared" si="78"/>
        <v>0</v>
      </c>
      <c r="L120" s="5">
        <f t="shared" si="78"/>
        <v>6</v>
      </c>
      <c r="M120" s="5">
        <f t="shared" si="78"/>
        <v>0</v>
      </c>
      <c r="N120" s="5">
        <f t="shared" si="78"/>
        <v>55</v>
      </c>
      <c r="O120" s="5">
        <f t="shared" si="78"/>
        <v>25</v>
      </c>
      <c r="P120" s="5">
        <f t="shared" si="78"/>
        <v>0</v>
      </c>
      <c r="Q120" s="5">
        <f t="shared" si="78"/>
        <v>0</v>
      </c>
      <c r="R120" s="5">
        <f t="shared" si="78"/>
        <v>15</v>
      </c>
      <c r="S120" s="9"/>
    </row>
    <row r="121" spans="1:19">
      <c r="A121" s="10"/>
      <c r="B121" s="10" t="s">
        <v>29</v>
      </c>
      <c r="C121" s="5">
        <f t="shared" ref="C121:C130" si="79">SUM(D121:R121)</f>
        <v>185</v>
      </c>
      <c r="D121" s="10"/>
      <c r="E121" s="10"/>
      <c r="F121" s="10">
        <v>90</v>
      </c>
      <c r="G121" s="10"/>
      <c r="H121" s="10"/>
      <c r="I121" s="10"/>
      <c r="J121" s="10"/>
      <c r="K121" s="10"/>
      <c r="L121" s="10"/>
      <c r="M121" s="10"/>
      <c r="N121" s="10">
        <v>55</v>
      </c>
      <c r="O121" s="10">
        <v>25</v>
      </c>
      <c r="P121" s="10"/>
      <c r="Q121" s="10"/>
      <c r="R121" s="10">
        <v>15</v>
      </c>
      <c r="S121" s="9"/>
    </row>
    <row r="122" spans="1:19">
      <c r="A122" s="10"/>
      <c r="B122" s="10" t="s">
        <v>140</v>
      </c>
      <c r="C122" s="5">
        <f t="shared" si="79"/>
        <v>3</v>
      </c>
      <c r="D122" s="10"/>
      <c r="E122" s="10"/>
      <c r="F122" s="10"/>
      <c r="G122" s="10"/>
      <c r="H122" s="10"/>
      <c r="I122" s="10"/>
      <c r="J122" s="10"/>
      <c r="K122" s="10"/>
      <c r="L122" s="10">
        <v>3</v>
      </c>
      <c r="M122" s="10"/>
      <c r="N122" s="10"/>
      <c r="O122" s="10"/>
      <c r="P122" s="10"/>
      <c r="Q122" s="10"/>
      <c r="R122" s="10"/>
      <c r="S122" s="9"/>
    </row>
    <row r="123" spans="1:19">
      <c r="A123" s="10"/>
      <c r="B123" s="10" t="s">
        <v>141</v>
      </c>
      <c r="C123" s="5">
        <f t="shared" si="79"/>
        <v>3</v>
      </c>
      <c r="D123" s="10"/>
      <c r="E123" s="10"/>
      <c r="F123" s="10"/>
      <c r="G123" s="10"/>
      <c r="H123" s="10"/>
      <c r="I123" s="10"/>
      <c r="J123" s="10"/>
      <c r="K123" s="10"/>
      <c r="L123" s="10">
        <v>3</v>
      </c>
      <c r="M123" s="10"/>
      <c r="N123" s="10"/>
      <c r="O123" s="10"/>
      <c r="P123" s="10"/>
      <c r="Q123" s="10"/>
      <c r="R123" s="10"/>
      <c r="S123" s="9"/>
    </row>
    <row r="124" spans="1:19">
      <c r="A124" s="10"/>
      <c r="B124" s="9" t="s">
        <v>142</v>
      </c>
      <c r="C124" s="5">
        <f t="shared" si="79"/>
        <v>28</v>
      </c>
      <c r="D124" s="10"/>
      <c r="E124" s="10"/>
      <c r="F124" s="10"/>
      <c r="G124" s="10"/>
      <c r="H124" s="10"/>
      <c r="I124" s="10"/>
      <c r="J124" s="10"/>
      <c r="K124" s="10"/>
      <c r="L124" s="10">
        <v>8</v>
      </c>
      <c r="M124" s="10"/>
      <c r="N124" s="10">
        <v>20</v>
      </c>
      <c r="O124" s="10"/>
      <c r="P124" s="10"/>
      <c r="Q124" s="10"/>
      <c r="R124" s="10"/>
      <c r="S124" s="9"/>
    </row>
    <row r="125" spans="1:19">
      <c r="A125" s="10"/>
      <c r="B125" s="12" t="s">
        <v>143</v>
      </c>
      <c r="C125" s="5">
        <f t="shared" si="79"/>
        <v>10</v>
      </c>
      <c r="D125" s="10"/>
      <c r="E125" s="10"/>
      <c r="F125" s="10"/>
      <c r="G125" s="10"/>
      <c r="H125" s="10"/>
      <c r="I125" s="10"/>
      <c r="J125" s="10"/>
      <c r="K125" s="10"/>
      <c r="L125" s="10">
        <v>10</v>
      </c>
      <c r="M125" s="10"/>
      <c r="N125" s="10"/>
      <c r="O125" s="10"/>
      <c r="P125" s="10"/>
      <c r="Q125" s="10"/>
      <c r="R125" s="10"/>
      <c r="S125" s="9"/>
    </row>
    <row r="126" spans="1:19">
      <c r="A126" s="10"/>
      <c r="B126" s="9" t="s">
        <v>144</v>
      </c>
      <c r="C126" s="5">
        <f t="shared" si="79"/>
        <v>7</v>
      </c>
      <c r="D126" s="10"/>
      <c r="E126" s="10"/>
      <c r="F126" s="10"/>
      <c r="G126" s="10"/>
      <c r="H126" s="10"/>
      <c r="I126" s="10"/>
      <c r="J126" s="10"/>
      <c r="K126" s="10"/>
      <c r="L126" s="10">
        <v>7</v>
      </c>
      <c r="M126" s="10"/>
      <c r="N126" s="10"/>
      <c r="O126" s="10"/>
      <c r="P126" s="10"/>
      <c r="Q126" s="10"/>
      <c r="R126" s="10"/>
      <c r="S126" s="9"/>
    </row>
    <row r="127" spans="1:19">
      <c r="A127" s="10"/>
      <c r="B127" s="9" t="s">
        <v>145</v>
      </c>
      <c r="C127" s="5">
        <f t="shared" si="79"/>
        <v>8</v>
      </c>
      <c r="D127" s="10"/>
      <c r="E127" s="10"/>
      <c r="F127" s="10"/>
      <c r="G127" s="10"/>
      <c r="H127" s="10"/>
      <c r="I127" s="10"/>
      <c r="J127" s="10"/>
      <c r="K127" s="10"/>
      <c r="L127" s="10">
        <v>8</v>
      </c>
      <c r="M127" s="10"/>
      <c r="N127" s="10"/>
      <c r="O127" s="10"/>
      <c r="P127" s="10"/>
      <c r="Q127" s="10"/>
      <c r="R127" s="10"/>
      <c r="S127" s="9"/>
    </row>
    <row r="128" ht="36" spans="1:19">
      <c r="A128" s="10"/>
      <c r="B128" s="9" t="s">
        <v>146</v>
      </c>
      <c r="C128" s="5">
        <f t="shared" si="79"/>
        <v>159</v>
      </c>
      <c r="D128" s="10"/>
      <c r="E128" s="10"/>
      <c r="F128" s="10"/>
      <c r="G128" s="10"/>
      <c r="H128" s="10"/>
      <c r="I128" s="10"/>
      <c r="J128" s="10">
        <v>150</v>
      </c>
      <c r="K128" s="10"/>
      <c r="L128" s="10">
        <v>9</v>
      </c>
      <c r="M128" s="10"/>
      <c r="N128" s="10"/>
      <c r="O128" s="10"/>
      <c r="P128" s="10"/>
      <c r="Q128" s="10"/>
      <c r="R128" s="10"/>
      <c r="S128" s="12" t="s">
        <v>147</v>
      </c>
    </row>
    <row r="129" spans="1:19">
      <c r="A129" s="10"/>
      <c r="B129" s="9" t="s">
        <v>148</v>
      </c>
      <c r="C129" s="5">
        <f t="shared" si="79"/>
        <v>154</v>
      </c>
      <c r="D129" s="10">
        <v>151</v>
      </c>
      <c r="E129" s="10"/>
      <c r="F129" s="10"/>
      <c r="G129" s="10"/>
      <c r="H129" s="10"/>
      <c r="I129" s="10"/>
      <c r="J129" s="10"/>
      <c r="K129" s="10"/>
      <c r="L129" s="10">
        <v>3</v>
      </c>
      <c r="M129" s="10"/>
      <c r="N129" s="10"/>
      <c r="O129" s="10"/>
      <c r="P129" s="10"/>
      <c r="Q129" s="10"/>
      <c r="R129" s="10"/>
      <c r="S129" s="9"/>
    </row>
    <row r="130" spans="1:19">
      <c r="A130" s="10"/>
      <c r="B130" s="9" t="s">
        <v>149</v>
      </c>
      <c r="C130" s="5">
        <f t="shared" si="79"/>
        <v>10</v>
      </c>
      <c r="D130" s="10"/>
      <c r="E130" s="10"/>
      <c r="F130" s="10"/>
      <c r="G130" s="10"/>
      <c r="H130" s="10"/>
      <c r="I130" s="10"/>
      <c r="J130" s="10"/>
      <c r="K130" s="10"/>
      <c r="L130" s="10">
        <v>10</v>
      </c>
      <c r="M130" s="10"/>
      <c r="N130" s="10"/>
      <c r="O130" s="10"/>
      <c r="P130" s="10"/>
      <c r="Q130" s="10"/>
      <c r="R130" s="10"/>
      <c r="S130" s="9"/>
    </row>
    <row r="131" ht="24" spans="1:19">
      <c r="A131" s="10" t="s">
        <v>150</v>
      </c>
      <c r="B131" s="7" t="s">
        <v>151</v>
      </c>
      <c r="C131" s="5">
        <f>SUM(C133:C138)</f>
        <v>882</v>
      </c>
      <c r="D131" s="5">
        <f t="shared" ref="D131:R131" si="80">SUM(D133:D138)</f>
        <v>400</v>
      </c>
      <c r="E131" s="5">
        <f t="shared" si="80"/>
        <v>100</v>
      </c>
      <c r="F131" s="5">
        <f t="shared" si="80"/>
        <v>40</v>
      </c>
      <c r="G131" s="5">
        <f t="shared" si="80"/>
        <v>0</v>
      </c>
      <c r="H131" s="5">
        <f t="shared" si="80"/>
        <v>0</v>
      </c>
      <c r="I131" s="5">
        <f t="shared" si="80"/>
        <v>0</v>
      </c>
      <c r="J131" s="5">
        <f t="shared" si="80"/>
        <v>150</v>
      </c>
      <c r="K131" s="5">
        <f t="shared" si="80"/>
        <v>0</v>
      </c>
      <c r="L131" s="5">
        <f t="shared" si="80"/>
        <v>37</v>
      </c>
      <c r="M131" s="5">
        <f t="shared" si="80"/>
        <v>0</v>
      </c>
      <c r="N131" s="5">
        <f t="shared" si="80"/>
        <v>55</v>
      </c>
      <c r="O131" s="5">
        <f t="shared" si="80"/>
        <v>25</v>
      </c>
      <c r="P131" s="5">
        <f t="shared" si="80"/>
        <v>60</v>
      </c>
      <c r="Q131" s="5">
        <f t="shared" si="80"/>
        <v>0</v>
      </c>
      <c r="R131" s="5">
        <f t="shared" si="80"/>
        <v>15</v>
      </c>
      <c r="S131" s="7"/>
    </row>
    <row r="132" ht="24" spans="1:19">
      <c r="A132" s="10"/>
      <c r="B132" s="10" t="s">
        <v>28</v>
      </c>
      <c r="C132" s="5">
        <f>SUM(C133:C134)</f>
        <v>140</v>
      </c>
      <c r="D132" s="5">
        <f t="shared" ref="D132:R132" si="81">SUM(D133:D134)</f>
        <v>0</v>
      </c>
      <c r="E132" s="5">
        <f t="shared" si="81"/>
        <v>0</v>
      </c>
      <c r="F132" s="5">
        <f t="shared" si="81"/>
        <v>40</v>
      </c>
      <c r="G132" s="5">
        <f t="shared" si="81"/>
        <v>0</v>
      </c>
      <c r="H132" s="5">
        <f t="shared" si="81"/>
        <v>0</v>
      </c>
      <c r="I132" s="5">
        <f t="shared" si="81"/>
        <v>0</v>
      </c>
      <c r="J132" s="5">
        <f t="shared" si="81"/>
        <v>0</v>
      </c>
      <c r="K132" s="5">
        <f t="shared" si="81"/>
        <v>0</v>
      </c>
      <c r="L132" s="5">
        <f t="shared" si="81"/>
        <v>5</v>
      </c>
      <c r="M132" s="5">
        <f t="shared" si="81"/>
        <v>0</v>
      </c>
      <c r="N132" s="5">
        <f t="shared" si="81"/>
        <v>55</v>
      </c>
      <c r="O132" s="5">
        <f t="shared" si="81"/>
        <v>25</v>
      </c>
      <c r="P132" s="5">
        <f t="shared" si="81"/>
        <v>0</v>
      </c>
      <c r="Q132" s="5">
        <f t="shared" si="81"/>
        <v>0</v>
      </c>
      <c r="R132" s="5">
        <f t="shared" si="81"/>
        <v>15</v>
      </c>
      <c r="S132" s="9"/>
    </row>
    <row r="133" spans="1:19">
      <c r="A133" s="10"/>
      <c r="B133" s="10" t="s">
        <v>29</v>
      </c>
      <c r="C133" s="5">
        <f t="shared" ref="C133:C138" si="82">SUM(D133:R133)</f>
        <v>137</v>
      </c>
      <c r="D133" s="10"/>
      <c r="E133" s="10"/>
      <c r="F133" s="10">
        <v>40</v>
      </c>
      <c r="G133" s="10"/>
      <c r="H133" s="10"/>
      <c r="I133" s="10"/>
      <c r="J133" s="10"/>
      <c r="K133" s="10"/>
      <c r="L133" s="10">
        <v>2</v>
      </c>
      <c r="M133" s="10"/>
      <c r="N133" s="10">
        <v>55</v>
      </c>
      <c r="O133" s="10">
        <v>25</v>
      </c>
      <c r="P133" s="10"/>
      <c r="Q133" s="10"/>
      <c r="R133" s="10">
        <v>15</v>
      </c>
      <c r="S133" s="9"/>
    </row>
    <row r="134" spans="1:19">
      <c r="A134" s="10"/>
      <c r="B134" s="17" t="s">
        <v>152</v>
      </c>
      <c r="C134" s="5">
        <f t="shared" si="82"/>
        <v>3</v>
      </c>
      <c r="D134" s="10"/>
      <c r="E134" s="10"/>
      <c r="F134" s="10"/>
      <c r="G134" s="10"/>
      <c r="H134" s="10"/>
      <c r="I134" s="10"/>
      <c r="J134" s="10"/>
      <c r="K134" s="10"/>
      <c r="L134" s="10">
        <v>3</v>
      </c>
      <c r="M134" s="10"/>
      <c r="N134" s="10"/>
      <c r="O134" s="10"/>
      <c r="P134" s="10"/>
      <c r="Q134" s="10"/>
      <c r="R134" s="10"/>
      <c r="S134" s="9"/>
    </row>
    <row r="135" ht="36" spans="1:19">
      <c r="A135" s="10"/>
      <c r="B135" s="9" t="s">
        <v>153</v>
      </c>
      <c r="C135" s="5">
        <f t="shared" si="82"/>
        <v>281</v>
      </c>
      <c r="D135" s="10"/>
      <c r="E135" s="10">
        <v>100</v>
      </c>
      <c r="F135" s="10"/>
      <c r="G135" s="10"/>
      <c r="H135" s="10"/>
      <c r="I135" s="10"/>
      <c r="J135" s="10">
        <v>150</v>
      </c>
      <c r="K135" s="10"/>
      <c r="L135" s="10">
        <v>11</v>
      </c>
      <c r="M135" s="10"/>
      <c r="N135" s="10"/>
      <c r="O135" s="10"/>
      <c r="P135" s="10">
        <v>20</v>
      </c>
      <c r="Q135" s="10"/>
      <c r="R135" s="10"/>
      <c r="S135" s="12" t="s">
        <v>154</v>
      </c>
    </row>
    <row r="136" spans="1:19">
      <c r="A136" s="10"/>
      <c r="B136" s="9" t="s">
        <v>155</v>
      </c>
      <c r="C136" s="5">
        <f t="shared" si="82"/>
        <v>423</v>
      </c>
      <c r="D136" s="10">
        <v>400</v>
      </c>
      <c r="E136" s="10"/>
      <c r="F136" s="10"/>
      <c r="G136" s="10"/>
      <c r="H136" s="10"/>
      <c r="I136" s="10"/>
      <c r="J136" s="10"/>
      <c r="K136" s="10"/>
      <c r="L136" s="10">
        <v>3</v>
      </c>
      <c r="M136" s="10"/>
      <c r="N136" s="10"/>
      <c r="O136" s="10"/>
      <c r="P136" s="10">
        <v>20</v>
      </c>
      <c r="Q136" s="10"/>
      <c r="R136" s="10"/>
      <c r="S136" s="9"/>
    </row>
    <row r="137" spans="1:19">
      <c r="A137" s="10"/>
      <c r="B137" s="12" t="s">
        <v>156</v>
      </c>
      <c r="C137" s="5">
        <f t="shared" si="82"/>
        <v>27</v>
      </c>
      <c r="D137" s="10"/>
      <c r="E137" s="10"/>
      <c r="F137" s="10"/>
      <c r="G137" s="10"/>
      <c r="H137" s="10"/>
      <c r="I137" s="10"/>
      <c r="J137" s="10"/>
      <c r="K137" s="10"/>
      <c r="L137" s="10">
        <v>7</v>
      </c>
      <c r="M137" s="10"/>
      <c r="N137" s="10"/>
      <c r="O137" s="10"/>
      <c r="P137" s="10">
        <v>20</v>
      </c>
      <c r="Q137" s="10"/>
      <c r="R137" s="10"/>
      <c r="S137" s="9"/>
    </row>
    <row r="138" spans="1:19">
      <c r="A138" s="10"/>
      <c r="B138" s="9" t="s">
        <v>157</v>
      </c>
      <c r="C138" s="5">
        <f t="shared" si="82"/>
        <v>11</v>
      </c>
      <c r="D138" s="10"/>
      <c r="E138" s="10"/>
      <c r="F138" s="10"/>
      <c r="G138" s="10"/>
      <c r="H138" s="10"/>
      <c r="I138" s="10"/>
      <c r="J138" s="10"/>
      <c r="K138" s="10"/>
      <c r="L138" s="10">
        <v>11</v>
      </c>
      <c r="M138" s="10"/>
      <c r="N138" s="10"/>
      <c r="O138" s="10"/>
      <c r="P138" s="10"/>
      <c r="Q138" s="10"/>
      <c r="R138" s="10"/>
      <c r="S138" s="9"/>
    </row>
    <row r="139" ht="24" spans="1:19">
      <c r="A139" s="6" t="s">
        <v>158</v>
      </c>
      <c r="B139" s="7" t="s">
        <v>159</v>
      </c>
      <c r="C139" s="5">
        <f>SUM(C141:C152)</f>
        <v>528</v>
      </c>
      <c r="D139" s="5">
        <f t="shared" ref="D139:R139" si="83">SUM(D141:D152)</f>
        <v>0</v>
      </c>
      <c r="E139" s="5">
        <f t="shared" si="83"/>
        <v>0</v>
      </c>
      <c r="F139" s="5">
        <f t="shared" si="83"/>
        <v>110</v>
      </c>
      <c r="G139" s="5">
        <f t="shared" si="83"/>
        <v>0</v>
      </c>
      <c r="H139" s="5">
        <f t="shared" si="83"/>
        <v>0</v>
      </c>
      <c r="I139" s="5">
        <f t="shared" si="83"/>
        <v>0</v>
      </c>
      <c r="J139" s="5">
        <f t="shared" si="83"/>
        <v>0</v>
      </c>
      <c r="K139" s="5">
        <f t="shared" si="83"/>
        <v>100</v>
      </c>
      <c r="L139" s="5">
        <f t="shared" si="83"/>
        <v>29</v>
      </c>
      <c r="M139" s="5">
        <f t="shared" si="83"/>
        <v>0</v>
      </c>
      <c r="N139" s="5">
        <f t="shared" si="83"/>
        <v>30</v>
      </c>
      <c r="O139" s="5">
        <f t="shared" si="83"/>
        <v>25</v>
      </c>
      <c r="P139" s="5">
        <f t="shared" si="83"/>
        <v>0</v>
      </c>
      <c r="Q139" s="5">
        <f t="shared" si="83"/>
        <v>214</v>
      </c>
      <c r="R139" s="5">
        <f t="shared" si="83"/>
        <v>20</v>
      </c>
      <c r="S139" s="7"/>
    </row>
    <row r="140" ht="24" spans="1:19">
      <c r="A140" s="8"/>
      <c r="B140" s="10" t="s">
        <v>28</v>
      </c>
      <c r="C140" s="5">
        <f>SUM(C141:C142)</f>
        <v>190</v>
      </c>
      <c r="D140" s="5">
        <f t="shared" ref="D140:R140" si="84">SUM(D141:D142)</f>
        <v>0</v>
      </c>
      <c r="E140" s="5">
        <f t="shared" si="84"/>
        <v>0</v>
      </c>
      <c r="F140" s="5">
        <f t="shared" si="84"/>
        <v>110</v>
      </c>
      <c r="G140" s="5">
        <f t="shared" si="84"/>
        <v>0</v>
      </c>
      <c r="H140" s="5">
        <f t="shared" si="84"/>
        <v>0</v>
      </c>
      <c r="I140" s="5">
        <f t="shared" si="84"/>
        <v>0</v>
      </c>
      <c r="J140" s="5">
        <f t="shared" si="84"/>
        <v>0</v>
      </c>
      <c r="K140" s="5">
        <f t="shared" si="84"/>
        <v>0</v>
      </c>
      <c r="L140" s="5">
        <f t="shared" si="84"/>
        <v>5</v>
      </c>
      <c r="M140" s="5">
        <f t="shared" si="84"/>
        <v>0</v>
      </c>
      <c r="N140" s="5">
        <f t="shared" si="84"/>
        <v>30</v>
      </c>
      <c r="O140" s="5">
        <f t="shared" si="84"/>
        <v>25</v>
      </c>
      <c r="P140" s="5">
        <f t="shared" si="84"/>
        <v>0</v>
      </c>
      <c r="Q140" s="5">
        <f t="shared" si="84"/>
        <v>0</v>
      </c>
      <c r="R140" s="5">
        <f t="shared" si="84"/>
        <v>20</v>
      </c>
      <c r="S140" s="9"/>
    </row>
    <row r="141" spans="1:19">
      <c r="A141" s="8"/>
      <c r="B141" s="10" t="s">
        <v>29</v>
      </c>
      <c r="C141" s="5">
        <f t="shared" ref="C141:C152" si="85">SUM(D141:R141)</f>
        <v>185</v>
      </c>
      <c r="D141" s="10"/>
      <c r="E141" s="10"/>
      <c r="F141" s="10">
        <v>110</v>
      </c>
      <c r="G141" s="10"/>
      <c r="H141" s="10"/>
      <c r="I141" s="10"/>
      <c r="J141" s="10"/>
      <c r="K141" s="10"/>
      <c r="L141" s="10"/>
      <c r="M141" s="10"/>
      <c r="N141" s="10">
        <v>30</v>
      </c>
      <c r="O141" s="10">
        <v>25</v>
      </c>
      <c r="P141" s="10"/>
      <c r="Q141" s="10"/>
      <c r="R141" s="10">
        <v>20</v>
      </c>
      <c r="S141" s="7"/>
    </row>
    <row r="142" spans="1:19">
      <c r="A142" s="8"/>
      <c r="B142" s="10" t="s">
        <v>160</v>
      </c>
      <c r="C142" s="5">
        <f t="shared" si="85"/>
        <v>5</v>
      </c>
      <c r="D142" s="10"/>
      <c r="E142" s="10"/>
      <c r="F142" s="10"/>
      <c r="G142" s="10"/>
      <c r="H142" s="10"/>
      <c r="I142" s="10"/>
      <c r="J142" s="10"/>
      <c r="K142" s="10"/>
      <c r="L142" s="10">
        <v>5</v>
      </c>
      <c r="M142" s="10"/>
      <c r="N142" s="10"/>
      <c r="O142" s="10"/>
      <c r="P142" s="10"/>
      <c r="Q142" s="10"/>
      <c r="R142" s="10"/>
      <c r="S142" s="9"/>
    </row>
    <row r="143" spans="1:19">
      <c r="A143" s="8"/>
      <c r="B143" s="9" t="s">
        <v>161</v>
      </c>
      <c r="C143" s="5">
        <f t="shared" si="85"/>
        <v>3</v>
      </c>
      <c r="D143" s="10"/>
      <c r="E143" s="10"/>
      <c r="F143" s="10"/>
      <c r="G143" s="10"/>
      <c r="H143" s="10"/>
      <c r="I143" s="10"/>
      <c r="J143" s="10"/>
      <c r="K143" s="10"/>
      <c r="L143" s="10">
        <v>3</v>
      </c>
      <c r="M143" s="10"/>
      <c r="N143" s="10"/>
      <c r="O143" s="10"/>
      <c r="P143" s="10"/>
      <c r="Q143" s="10"/>
      <c r="R143" s="10"/>
      <c r="S143" s="9"/>
    </row>
    <row r="144" ht="24" spans="1:19">
      <c r="A144" s="8"/>
      <c r="B144" s="9" t="s">
        <v>162</v>
      </c>
      <c r="C144" s="5">
        <f t="shared" si="85"/>
        <v>217</v>
      </c>
      <c r="D144" s="10"/>
      <c r="E144" s="10"/>
      <c r="F144" s="10"/>
      <c r="G144" s="10"/>
      <c r="H144" s="10"/>
      <c r="I144" s="10"/>
      <c r="J144" s="10"/>
      <c r="K144" s="10"/>
      <c r="L144" s="10">
        <v>3</v>
      </c>
      <c r="M144" s="10"/>
      <c r="N144" s="10"/>
      <c r="O144" s="10"/>
      <c r="P144" s="10"/>
      <c r="Q144" s="10">
        <v>214</v>
      </c>
      <c r="R144" s="10"/>
      <c r="S144" s="12" t="s">
        <v>163</v>
      </c>
    </row>
    <row r="145" spans="1:19">
      <c r="A145" s="8"/>
      <c r="B145" s="12" t="s">
        <v>164</v>
      </c>
      <c r="C145" s="5">
        <f t="shared" si="85"/>
        <v>6</v>
      </c>
      <c r="D145" s="10"/>
      <c r="E145" s="10"/>
      <c r="F145" s="10"/>
      <c r="G145" s="10"/>
      <c r="H145" s="10"/>
      <c r="I145" s="10"/>
      <c r="J145" s="10"/>
      <c r="K145" s="10"/>
      <c r="L145" s="10">
        <v>6</v>
      </c>
      <c r="M145" s="10"/>
      <c r="N145" s="10"/>
      <c r="O145" s="10"/>
      <c r="P145" s="10"/>
      <c r="Q145" s="13"/>
      <c r="R145" s="10"/>
      <c r="S145" s="9"/>
    </row>
    <row r="146" spans="1:19">
      <c r="A146" s="8"/>
      <c r="B146" s="9" t="s">
        <v>165</v>
      </c>
      <c r="C146" s="5">
        <f t="shared" si="85"/>
        <v>1</v>
      </c>
      <c r="D146" s="10"/>
      <c r="E146" s="10"/>
      <c r="F146" s="10"/>
      <c r="G146" s="10"/>
      <c r="H146" s="10"/>
      <c r="I146" s="10"/>
      <c r="J146" s="10"/>
      <c r="K146" s="10"/>
      <c r="L146" s="10">
        <v>1</v>
      </c>
      <c r="M146" s="10"/>
      <c r="N146" s="10"/>
      <c r="O146" s="10"/>
      <c r="P146" s="10"/>
      <c r="Q146" s="13"/>
      <c r="R146" s="10"/>
      <c r="S146" s="9"/>
    </row>
    <row r="147" spans="1:19">
      <c r="A147" s="8"/>
      <c r="B147" s="9" t="s">
        <v>166</v>
      </c>
      <c r="C147" s="5">
        <f t="shared" si="85"/>
        <v>1</v>
      </c>
      <c r="D147" s="10"/>
      <c r="E147" s="10"/>
      <c r="F147" s="10"/>
      <c r="G147" s="10"/>
      <c r="H147" s="10"/>
      <c r="I147" s="10"/>
      <c r="J147" s="10"/>
      <c r="K147" s="10"/>
      <c r="L147" s="10">
        <v>1</v>
      </c>
      <c r="M147" s="10"/>
      <c r="N147" s="10"/>
      <c r="O147" s="10"/>
      <c r="P147" s="10"/>
      <c r="Q147" s="10"/>
      <c r="R147" s="10"/>
      <c r="S147" s="9"/>
    </row>
    <row r="148" spans="1:19">
      <c r="A148" s="8"/>
      <c r="B148" s="9" t="s">
        <v>167</v>
      </c>
      <c r="C148" s="5">
        <f t="shared" si="85"/>
        <v>6</v>
      </c>
      <c r="D148" s="10"/>
      <c r="E148" s="10"/>
      <c r="F148" s="10"/>
      <c r="G148" s="10"/>
      <c r="H148" s="10"/>
      <c r="I148" s="10"/>
      <c r="J148" s="10"/>
      <c r="K148" s="10"/>
      <c r="L148" s="10">
        <v>6</v>
      </c>
      <c r="M148" s="10"/>
      <c r="N148" s="10"/>
      <c r="O148" s="10"/>
      <c r="P148" s="10"/>
      <c r="Q148" s="10"/>
      <c r="R148" s="10"/>
      <c r="S148" s="9"/>
    </row>
    <row r="149" spans="1:19">
      <c r="A149" s="8"/>
      <c r="B149" s="9" t="s">
        <v>168</v>
      </c>
      <c r="C149" s="5">
        <f t="shared" si="85"/>
        <v>50</v>
      </c>
      <c r="D149" s="10"/>
      <c r="E149" s="10"/>
      <c r="F149" s="10"/>
      <c r="G149" s="10"/>
      <c r="H149" s="10"/>
      <c r="I149" s="10"/>
      <c r="J149" s="10"/>
      <c r="K149" s="10">
        <v>50</v>
      </c>
      <c r="L149" s="10"/>
      <c r="M149" s="10"/>
      <c r="N149" s="10"/>
      <c r="O149" s="10"/>
      <c r="P149" s="10"/>
      <c r="Q149" s="10"/>
      <c r="R149" s="10"/>
      <c r="S149" s="9"/>
    </row>
    <row r="150" spans="1:19">
      <c r="A150" s="8"/>
      <c r="B150" s="9" t="s">
        <v>169</v>
      </c>
      <c r="C150" s="5">
        <f t="shared" si="85"/>
        <v>50</v>
      </c>
      <c r="D150" s="10"/>
      <c r="E150" s="10"/>
      <c r="F150" s="10"/>
      <c r="G150" s="10"/>
      <c r="H150" s="10"/>
      <c r="I150" s="10"/>
      <c r="J150" s="10"/>
      <c r="K150" s="10">
        <v>50</v>
      </c>
      <c r="L150" s="10"/>
      <c r="M150" s="10"/>
      <c r="N150" s="10"/>
      <c r="O150" s="10"/>
      <c r="P150" s="10"/>
      <c r="Q150" s="10"/>
      <c r="R150" s="10"/>
      <c r="S150" s="9"/>
    </row>
    <row r="151" spans="1:19">
      <c r="A151" s="8"/>
      <c r="B151" s="9" t="s">
        <v>170</v>
      </c>
      <c r="C151" s="5">
        <f t="shared" si="85"/>
        <v>3</v>
      </c>
      <c r="D151" s="10"/>
      <c r="E151" s="10"/>
      <c r="F151" s="10"/>
      <c r="G151" s="10"/>
      <c r="H151" s="10"/>
      <c r="I151" s="10"/>
      <c r="J151" s="10"/>
      <c r="K151" s="10"/>
      <c r="L151" s="10">
        <v>3</v>
      </c>
      <c r="M151" s="10"/>
      <c r="N151" s="10"/>
      <c r="O151" s="10"/>
      <c r="P151" s="10"/>
      <c r="Q151" s="10"/>
      <c r="R151" s="10"/>
      <c r="S151" s="9"/>
    </row>
    <row r="152" spans="1:19">
      <c r="A152" s="8"/>
      <c r="B152" s="9" t="s">
        <v>171</v>
      </c>
      <c r="C152" s="5">
        <f t="shared" si="85"/>
        <v>1</v>
      </c>
      <c r="D152" s="10"/>
      <c r="E152" s="10"/>
      <c r="F152" s="10"/>
      <c r="G152" s="10"/>
      <c r="H152" s="10"/>
      <c r="I152" s="10"/>
      <c r="J152" s="10"/>
      <c r="K152" s="10"/>
      <c r="L152" s="10">
        <v>1</v>
      </c>
      <c r="M152" s="10"/>
      <c r="N152" s="10"/>
      <c r="O152" s="10"/>
      <c r="P152" s="10"/>
      <c r="Q152" s="10"/>
      <c r="R152" s="10"/>
      <c r="S152" s="9"/>
    </row>
    <row r="153" ht="24" spans="1:19">
      <c r="A153" s="10" t="s">
        <v>172</v>
      </c>
      <c r="B153" s="7" t="s">
        <v>173</v>
      </c>
      <c r="C153" s="5">
        <f>SUM(C154:C162)</f>
        <v>857</v>
      </c>
      <c r="D153" s="5">
        <f t="shared" ref="D153:R153" si="86">SUM(D154:D162)</f>
        <v>0</v>
      </c>
      <c r="E153" s="5">
        <f t="shared" si="86"/>
        <v>0</v>
      </c>
      <c r="F153" s="5">
        <f t="shared" si="86"/>
        <v>80</v>
      </c>
      <c r="G153" s="5">
        <f t="shared" si="86"/>
        <v>180</v>
      </c>
      <c r="H153" s="5">
        <f t="shared" si="86"/>
        <v>200</v>
      </c>
      <c r="I153" s="5">
        <f t="shared" si="86"/>
        <v>0</v>
      </c>
      <c r="J153" s="5">
        <f t="shared" si="86"/>
        <v>0</v>
      </c>
      <c r="K153" s="5">
        <f t="shared" si="86"/>
        <v>50</v>
      </c>
      <c r="L153" s="5">
        <f t="shared" si="86"/>
        <v>177</v>
      </c>
      <c r="M153" s="5">
        <f t="shared" si="86"/>
        <v>0</v>
      </c>
      <c r="N153" s="5">
        <f t="shared" si="86"/>
        <v>30</v>
      </c>
      <c r="O153" s="5">
        <f t="shared" si="86"/>
        <v>25</v>
      </c>
      <c r="P153" s="5">
        <f t="shared" si="86"/>
        <v>40</v>
      </c>
      <c r="Q153" s="5">
        <f t="shared" si="86"/>
        <v>60</v>
      </c>
      <c r="R153" s="5">
        <f t="shared" si="86"/>
        <v>15</v>
      </c>
      <c r="S153" s="7"/>
    </row>
    <row r="154" spans="1:19">
      <c r="A154" s="10"/>
      <c r="B154" s="9" t="s">
        <v>174</v>
      </c>
      <c r="C154" s="5">
        <f t="shared" ref="C154:C162" si="87">SUM(D154:R154)</f>
        <v>553</v>
      </c>
      <c r="D154" s="10"/>
      <c r="E154" s="10"/>
      <c r="F154" s="10">
        <v>80</v>
      </c>
      <c r="G154" s="10">
        <v>180</v>
      </c>
      <c r="H154" s="10">
        <v>200</v>
      </c>
      <c r="I154" s="10"/>
      <c r="J154" s="10"/>
      <c r="K154" s="10"/>
      <c r="L154" s="10">
        <v>23</v>
      </c>
      <c r="M154" s="10"/>
      <c r="N154" s="10">
        <v>30</v>
      </c>
      <c r="O154" s="10">
        <v>25</v>
      </c>
      <c r="P154" s="10"/>
      <c r="Q154" s="10"/>
      <c r="R154" s="10">
        <v>15</v>
      </c>
      <c r="S154" s="9"/>
    </row>
    <row r="155" spans="1:19">
      <c r="A155" s="10"/>
      <c r="B155" s="9" t="s">
        <v>175</v>
      </c>
      <c r="C155" s="5">
        <f t="shared" si="87"/>
        <v>27</v>
      </c>
      <c r="D155" s="10"/>
      <c r="E155" s="10"/>
      <c r="F155" s="10"/>
      <c r="G155" s="10"/>
      <c r="H155" s="10"/>
      <c r="I155" s="10"/>
      <c r="J155" s="10"/>
      <c r="K155" s="10"/>
      <c r="L155" s="10">
        <v>7</v>
      </c>
      <c r="M155" s="10"/>
      <c r="N155" s="10"/>
      <c r="O155" s="10"/>
      <c r="P155" s="10">
        <v>20</v>
      </c>
      <c r="Q155" s="10"/>
      <c r="R155" s="10"/>
      <c r="S155" s="9"/>
    </row>
    <row r="156" spans="1:19">
      <c r="A156" s="10"/>
      <c r="B156" s="9" t="s">
        <v>176</v>
      </c>
      <c r="C156" s="5">
        <f t="shared" si="87"/>
        <v>36</v>
      </c>
      <c r="D156" s="10"/>
      <c r="E156" s="10"/>
      <c r="F156" s="10"/>
      <c r="G156" s="10"/>
      <c r="H156" s="10"/>
      <c r="I156" s="10"/>
      <c r="J156" s="10"/>
      <c r="K156" s="10"/>
      <c r="L156" s="10">
        <v>36</v>
      </c>
      <c r="M156" s="10"/>
      <c r="N156" s="10"/>
      <c r="O156" s="10"/>
      <c r="P156" s="10"/>
      <c r="Q156" s="10"/>
      <c r="R156" s="10"/>
      <c r="S156" s="9"/>
    </row>
    <row r="157" spans="1:19">
      <c r="A157" s="10"/>
      <c r="B157" s="9" t="s">
        <v>177</v>
      </c>
      <c r="C157" s="5">
        <f t="shared" si="87"/>
        <v>11</v>
      </c>
      <c r="D157" s="10"/>
      <c r="E157" s="10"/>
      <c r="F157" s="10"/>
      <c r="G157" s="10"/>
      <c r="H157" s="10"/>
      <c r="I157" s="10"/>
      <c r="J157" s="10"/>
      <c r="K157" s="10"/>
      <c r="L157" s="10">
        <v>11</v>
      </c>
      <c r="M157" s="10"/>
      <c r="N157" s="10"/>
      <c r="O157" s="10"/>
      <c r="P157" s="10"/>
      <c r="Q157" s="10"/>
      <c r="R157" s="10"/>
      <c r="S157" s="9"/>
    </row>
    <row r="158" spans="1:19">
      <c r="A158" s="10"/>
      <c r="B158" s="9" t="s">
        <v>178</v>
      </c>
      <c r="C158" s="5">
        <f t="shared" si="87"/>
        <v>12</v>
      </c>
      <c r="D158" s="10"/>
      <c r="E158" s="10"/>
      <c r="F158" s="10"/>
      <c r="G158" s="10"/>
      <c r="H158" s="10"/>
      <c r="I158" s="10"/>
      <c r="J158" s="10"/>
      <c r="K158" s="10"/>
      <c r="L158" s="10">
        <v>12</v>
      </c>
      <c r="M158" s="10"/>
      <c r="N158" s="10"/>
      <c r="O158" s="10"/>
      <c r="P158" s="10"/>
      <c r="Q158" s="10"/>
      <c r="R158" s="10"/>
      <c r="S158" s="9"/>
    </row>
    <row r="159" spans="1:19">
      <c r="A159" s="10"/>
      <c r="B159" s="9" t="s">
        <v>179</v>
      </c>
      <c r="C159" s="5">
        <f t="shared" si="87"/>
        <v>23</v>
      </c>
      <c r="D159" s="10"/>
      <c r="E159" s="10"/>
      <c r="F159" s="10"/>
      <c r="G159" s="10"/>
      <c r="H159" s="10"/>
      <c r="I159" s="10"/>
      <c r="J159" s="10"/>
      <c r="K159" s="10"/>
      <c r="L159" s="10">
        <v>23</v>
      </c>
      <c r="M159" s="10"/>
      <c r="N159" s="10"/>
      <c r="O159" s="10"/>
      <c r="P159" s="10"/>
      <c r="Q159" s="10"/>
      <c r="R159" s="10"/>
      <c r="S159" s="9"/>
    </row>
    <row r="160" spans="1:19">
      <c r="A160" s="10"/>
      <c r="B160" s="9" t="s">
        <v>180</v>
      </c>
      <c r="C160" s="5">
        <f t="shared" si="87"/>
        <v>76</v>
      </c>
      <c r="D160" s="10"/>
      <c r="E160" s="10"/>
      <c r="F160" s="10"/>
      <c r="G160" s="10"/>
      <c r="H160" s="10"/>
      <c r="I160" s="10"/>
      <c r="J160" s="10"/>
      <c r="K160" s="10">
        <v>50</v>
      </c>
      <c r="L160" s="10">
        <v>6</v>
      </c>
      <c r="M160" s="10"/>
      <c r="N160" s="10"/>
      <c r="O160" s="10"/>
      <c r="P160" s="10">
        <v>20</v>
      </c>
      <c r="Q160" s="10"/>
      <c r="R160" s="10"/>
      <c r="S160" s="9"/>
    </row>
    <row r="161" spans="1:19">
      <c r="A161" s="10"/>
      <c r="B161" s="9" t="s">
        <v>181</v>
      </c>
      <c r="C161" s="5">
        <f t="shared" si="87"/>
        <v>25</v>
      </c>
      <c r="D161" s="10"/>
      <c r="E161" s="10"/>
      <c r="F161" s="10"/>
      <c r="G161" s="10"/>
      <c r="H161" s="10"/>
      <c r="I161" s="10"/>
      <c r="J161" s="10"/>
      <c r="K161" s="10"/>
      <c r="L161" s="10">
        <v>25</v>
      </c>
      <c r="M161" s="10"/>
      <c r="N161" s="10"/>
      <c r="O161" s="10"/>
      <c r="P161" s="10"/>
      <c r="Q161" s="10"/>
      <c r="R161" s="10"/>
      <c r="S161" s="9"/>
    </row>
    <row r="162" ht="36" spans="1:19">
      <c r="A162" s="10"/>
      <c r="B162" s="9" t="s">
        <v>182</v>
      </c>
      <c r="C162" s="5">
        <f t="shared" si="87"/>
        <v>94</v>
      </c>
      <c r="D162" s="10"/>
      <c r="E162" s="10"/>
      <c r="F162" s="10"/>
      <c r="G162" s="10"/>
      <c r="H162" s="10"/>
      <c r="I162" s="10"/>
      <c r="J162" s="10"/>
      <c r="K162" s="10"/>
      <c r="L162" s="10">
        <v>34</v>
      </c>
      <c r="M162" s="10"/>
      <c r="N162" s="10"/>
      <c r="O162" s="10"/>
      <c r="P162" s="10"/>
      <c r="Q162" s="10">
        <v>60</v>
      </c>
      <c r="R162" s="10"/>
      <c r="S162" s="12" t="s">
        <v>183</v>
      </c>
    </row>
    <row r="163" ht="15" spans="1:19">
      <c r="A163" s="18" t="s">
        <v>184</v>
      </c>
      <c r="B163" s="18"/>
      <c r="C163" s="19">
        <f t="shared" ref="C163:L163" si="88">C153+C139+C131+C119+C105+C96+C89+C77+C65+C51+C37+C30+C19+C7</f>
        <v>10463</v>
      </c>
      <c r="D163" s="19">
        <f t="shared" si="88"/>
        <v>1961</v>
      </c>
      <c r="E163" s="19">
        <f t="shared" si="88"/>
        <v>1800</v>
      </c>
      <c r="F163" s="19">
        <f t="shared" si="88"/>
        <v>870</v>
      </c>
      <c r="G163" s="19">
        <f t="shared" si="88"/>
        <v>530</v>
      </c>
      <c r="H163" s="19">
        <f t="shared" si="88"/>
        <v>300</v>
      </c>
      <c r="I163" s="19">
        <f t="shared" si="88"/>
        <v>300</v>
      </c>
      <c r="J163" s="19">
        <f t="shared" si="88"/>
        <v>450</v>
      </c>
      <c r="K163" s="19">
        <f t="shared" si="88"/>
        <v>850</v>
      </c>
      <c r="L163" s="19">
        <f t="shared" si="88"/>
        <v>968</v>
      </c>
      <c r="M163" s="19"/>
      <c r="N163" s="19">
        <f>N153+N139+N131+N119+N105+N96+N89+N77+N65+N51+N37+N30+N19+N7</f>
        <v>660</v>
      </c>
      <c r="O163" s="19">
        <f>O153+O139+O131+O119+O105+O96+O89+O77+O65+O51+O37+O30+O19+O7</f>
        <v>350</v>
      </c>
      <c r="P163" s="19">
        <f>P153+P139+P131+P119+P105+P96+P89+P77+P65+P51+P37+P30+P19+P7</f>
        <v>500</v>
      </c>
      <c r="Q163" s="19">
        <f>Q153+Q139+Q131+Q119+Q105+Q96+Q89+Q77+Q65+Q51+Q37+Q30+Q19+Q7</f>
        <v>614</v>
      </c>
      <c r="R163" s="19">
        <f>R153+R139+R131+R119+R105+R96+R89+R77+R65+R51+R37+R30+R19+R7</f>
        <v>310</v>
      </c>
      <c r="S163" s="18"/>
    </row>
    <row r="164" ht="43.5" customHeight="1" spans="1:19">
      <c r="A164" s="20" t="s">
        <v>185</v>
      </c>
      <c r="B164" s="9" t="s">
        <v>186</v>
      </c>
      <c r="C164" s="5">
        <v>60</v>
      </c>
      <c r="D164" s="13"/>
      <c r="E164" s="13"/>
      <c r="F164" s="10"/>
      <c r="G164" s="10"/>
      <c r="H164" s="10"/>
      <c r="I164" s="10"/>
      <c r="J164" s="10"/>
      <c r="K164" s="10"/>
      <c r="L164" s="10">
        <v>60</v>
      </c>
      <c r="M164" s="10"/>
      <c r="N164" s="10"/>
      <c r="O164" s="10"/>
      <c r="P164" s="10"/>
      <c r="Q164" s="10"/>
      <c r="R164" s="10"/>
      <c r="S164" s="7"/>
    </row>
    <row r="165" ht="120" spans="1:19">
      <c r="A165" s="20"/>
      <c r="B165" s="9" t="s">
        <v>187</v>
      </c>
      <c r="C165" s="5">
        <v>378</v>
      </c>
      <c r="D165" s="13"/>
      <c r="E165" s="13"/>
      <c r="F165" s="10">
        <v>80</v>
      </c>
      <c r="G165" s="10"/>
      <c r="H165" s="10"/>
      <c r="I165" s="10">
        <v>220</v>
      </c>
      <c r="J165" s="10"/>
      <c r="K165" s="10"/>
      <c r="L165" s="10"/>
      <c r="M165" s="10">
        <v>50</v>
      </c>
      <c r="N165" s="10"/>
      <c r="O165" s="10"/>
      <c r="P165" s="10"/>
      <c r="Q165" s="10"/>
      <c r="R165" s="10">
        <v>28</v>
      </c>
      <c r="S165" s="9" t="s">
        <v>188</v>
      </c>
    </row>
    <row r="166" ht="14.25" spans="1:19">
      <c r="A166" s="20"/>
      <c r="B166" s="21" t="s">
        <v>189</v>
      </c>
      <c r="C166" s="19">
        <f>SUM(C164:C165)</f>
        <v>438</v>
      </c>
      <c r="D166" s="19">
        <f t="shared" ref="D166:R166" si="89">SUM(D164:D165)</f>
        <v>0</v>
      </c>
      <c r="E166" s="19">
        <f t="shared" si="89"/>
        <v>0</v>
      </c>
      <c r="F166" s="19">
        <f t="shared" si="89"/>
        <v>80</v>
      </c>
      <c r="G166" s="19">
        <f t="shared" si="89"/>
        <v>0</v>
      </c>
      <c r="H166" s="19">
        <f t="shared" si="89"/>
        <v>0</v>
      </c>
      <c r="I166" s="19">
        <f t="shared" si="89"/>
        <v>220</v>
      </c>
      <c r="J166" s="19">
        <f t="shared" si="89"/>
        <v>0</v>
      </c>
      <c r="K166" s="19">
        <f t="shared" si="89"/>
        <v>0</v>
      </c>
      <c r="L166" s="19">
        <f t="shared" si="89"/>
        <v>60</v>
      </c>
      <c r="M166" s="19">
        <f t="shared" si="89"/>
        <v>50</v>
      </c>
      <c r="N166" s="19">
        <f t="shared" si="89"/>
        <v>0</v>
      </c>
      <c r="O166" s="19">
        <f t="shared" si="89"/>
        <v>0</v>
      </c>
      <c r="P166" s="19">
        <f t="shared" si="89"/>
        <v>0</v>
      </c>
      <c r="Q166" s="19">
        <f t="shared" si="89"/>
        <v>0</v>
      </c>
      <c r="R166" s="19">
        <f t="shared" si="89"/>
        <v>28</v>
      </c>
      <c r="S166" s="22"/>
    </row>
  </sheetData>
  <mergeCells count="24">
    <mergeCell ref="A2:S2"/>
    <mergeCell ref="D4:H4"/>
    <mergeCell ref="I4:K4"/>
    <mergeCell ref="L4:P4"/>
    <mergeCell ref="Q4:R4"/>
    <mergeCell ref="A6:B6"/>
    <mergeCell ref="A163:B163"/>
    <mergeCell ref="A7:A18"/>
    <mergeCell ref="A19:A29"/>
    <mergeCell ref="A30:A36"/>
    <mergeCell ref="A37:A50"/>
    <mergeCell ref="A51:A64"/>
    <mergeCell ref="A65:A76"/>
    <mergeCell ref="A77:A88"/>
    <mergeCell ref="A89:A95"/>
    <mergeCell ref="A96:A104"/>
    <mergeCell ref="A105:A118"/>
    <mergeCell ref="A119:A130"/>
    <mergeCell ref="A131:A138"/>
    <mergeCell ref="A139:A152"/>
    <mergeCell ref="A153:A162"/>
    <mergeCell ref="A164:A166"/>
    <mergeCell ref="C4:C5"/>
    <mergeCell ref="A4:B5"/>
  </mergeCells>
  <pageMargins left="0.708661417322835" right="0.708661417322835" top="0.748031496062992" bottom="0.748031496062992" header="0.31496062992126" footer="0.31496062992126"/>
  <pageSetup paperSize="9" scale="9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徐锐 null</dc:creator>
  <cp:lastModifiedBy>向日葵</cp:lastModifiedBy>
  <dcterms:created xsi:type="dcterms:W3CDTF">2021-08-06T10:42:00Z</dcterms:created>
  <cp:lastPrinted>2021-08-06T11:04:00Z</cp:lastPrinted>
  <dcterms:modified xsi:type="dcterms:W3CDTF">2022-01-07T08:50:27Z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3EDB9F02933C4E5E94B21C39294F972F</vt:lpwstr>
  </property>
  <property fmtid="{D5CDD505-2E9C-101B-9397-08002B2CF9AE}" pid="3" name="KSOProductBuildVer">
    <vt:lpwstr>2052-11.1.0.11194</vt:lpwstr>
  </property>
</Properties>
</file>