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发文" sheetId="8" r:id="rId1"/>
    <sheet name="Sheet3" sheetId="3" r:id="rId2"/>
  </sheets>
  <definedNames>
    <definedName name="_xlnm.Print_Titles" localSheetId="0">发文!$4:$4</definedName>
  </definedNames>
  <calcPr calcId="144525"/>
</workbook>
</file>

<file path=xl/sharedStrings.xml><?xml version="1.0" encoding="utf-8"?>
<sst xmlns="http://schemas.openxmlformats.org/spreadsheetml/2006/main" count="194" uniqueCount="174">
  <si>
    <t>附件</t>
  </si>
  <si>
    <r>
      <t>提前下达</t>
    </r>
    <r>
      <rPr>
        <sz val="16"/>
        <color theme="1"/>
        <rFont val="Times New Roman"/>
        <charset val="134"/>
      </rPr>
      <t>2021</t>
    </r>
    <r>
      <rPr>
        <sz val="16"/>
        <color theme="1"/>
        <rFont val="仿宋_GB2312"/>
        <charset val="134"/>
      </rPr>
      <t>年度中央福彩公益金分配表</t>
    </r>
  </si>
  <si>
    <r>
      <rPr>
        <sz val="11"/>
        <color theme="1"/>
        <rFont val="宋体"/>
        <charset val="134"/>
      </rPr>
      <t>单位：万元</t>
    </r>
  </si>
  <si>
    <t>市州</t>
  </si>
  <si>
    <t>县市区/单位</t>
  </si>
  <si>
    <r>
      <rPr>
        <b/>
        <sz val="12"/>
        <color theme="1"/>
        <rFont val="宋体"/>
        <charset val="134"/>
      </rPr>
      <t>金额</t>
    </r>
  </si>
  <si>
    <r>
      <rPr>
        <b/>
        <sz val="12"/>
        <color theme="1"/>
        <rFont val="宋体"/>
        <charset val="134"/>
      </rPr>
      <t>养老机构建设</t>
    </r>
  </si>
  <si>
    <r>
      <rPr>
        <b/>
        <sz val="12"/>
        <color theme="1"/>
        <rFont val="宋体"/>
        <charset val="134"/>
      </rPr>
      <t>精神障碍社区康复</t>
    </r>
  </si>
  <si>
    <r>
      <rPr>
        <b/>
        <sz val="12"/>
        <color theme="1"/>
        <rFont val="宋体"/>
        <charset val="134"/>
      </rPr>
      <t>儿童福利服务体系建设</t>
    </r>
    <r>
      <rPr>
        <b/>
        <sz val="12"/>
        <color theme="1"/>
        <rFont val="Times Roman"/>
        <charset val="134"/>
      </rPr>
      <t>(</t>
    </r>
    <r>
      <rPr>
        <b/>
        <sz val="12"/>
        <color theme="1"/>
        <rFont val="宋体"/>
        <charset val="134"/>
      </rPr>
      <t>孤儿助学</t>
    </r>
    <r>
      <rPr>
        <b/>
        <sz val="12"/>
        <color theme="1"/>
        <rFont val="Times Roman"/>
        <charset val="134"/>
      </rPr>
      <t>)</t>
    </r>
  </si>
  <si>
    <r>
      <rPr>
        <b/>
        <sz val="12"/>
        <color theme="1"/>
        <rFont val="宋体"/>
        <charset val="134"/>
      </rPr>
      <t>公益性公墓建设</t>
    </r>
  </si>
  <si>
    <t>备注</t>
  </si>
  <si>
    <t>合　计</t>
  </si>
  <si>
    <t>长沙市</t>
  </si>
  <si>
    <t>长沙市小计</t>
  </si>
  <si>
    <t>市本级及所辖区小计</t>
  </si>
  <si>
    <t>市本级</t>
  </si>
  <si>
    <t>长沙县</t>
  </si>
  <si>
    <r>
      <rPr>
        <sz val="10.5"/>
        <color rgb="FF000000"/>
        <rFont val="宋体"/>
        <charset val="134"/>
      </rPr>
      <t>高桥敬老院建设</t>
    </r>
    <r>
      <rPr>
        <sz val="10.5"/>
        <color rgb="FF000000"/>
        <rFont val="Times New Roman"/>
        <charset val="134"/>
      </rPr>
      <t>100</t>
    </r>
    <r>
      <rPr>
        <sz val="10.5"/>
        <color rgb="FF000000"/>
        <rFont val="宋体"/>
        <charset val="134"/>
      </rPr>
      <t>万元</t>
    </r>
  </si>
  <si>
    <t>望城区</t>
  </si>
  <si>
    <r>
      <rPr>
        <sz val="10.5"/>
        <color rgb="FF000000"/>
        <rFont val="宋体"/>
        <charset val="134"/>
      </rPr>
      <t>丁字镇敬老院</t>
    </r>
    <r>
      <rPr>
        <sz val="10.5"/>
        <color rgb="FF000000"/>
        <rFont val="Times New Roman"/>
        <charset val="134"/>
      </rPr>
      <t>20</t>
    </r>
    <r>
      <rPr>
        <sz val="10.5"/>
        <color rgb="FF000000"/>
        <rFont val="宋体"/>
        <charset val="134"/>
      </rPr>
      <t>万元</t>
    </r>
  </si>
  <si>
    <t>雨花区</t>
  </si>
  <si>
    <t>天心区</t>
  </si>
  <si>
    <t>岳麓区</t>
  </si>
  <si>
    <t>开福区</t>
  </si>
  <si>
    <t>浏阳市</t>
  </si>
  <si>
    <r>
      <rPr>
        <sz val="10.5"/>
        <color rgb="FF000000"/>
        <rFont val="宋体"/>
        <charset val="134"/>
      </rPr>
      <t>文家市镇敬老院</t>
    </r>
    <r>
      <rPr>
        <sz val="10.5"/>
        <color rgb="FF000000"/>
        <rFont val="Times New Roman"/>
        <charset val="134"/>
      </rPr>
      <t>23</t>
    </r>
    <r>
      <rPr>
        <sz val="10.5"/>
        <color rgb="FF000000"/>
        <rFont val="宋体"/>
        <charset val="134"/>
      </rPr>
      <t>万元</t>
    </r>
  </si>
  <si>
    <t>宁乡市</t>
  </si>
  <si>
    <t>株洲市</t>
  </si>
  <si>
    <t>株洲市小计</t>
  </si>
  <si>
    <t>芦淞区</t>
  </si>
  <si>
    <t>荷塘区</t>
  </si>
  <si>
    <t>醴陵市</t>
  </si>
  <si>
    <r>
      <rPr>
        <sz val="10.5"/>
        <color rgb="FF000000"/>
        <rFont val="宋体"/>
        <charset val="134"/>
      </rPr>
      <t>均楚镇第三敬老院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宋体"/>
        <charset val="134"/>
      </rPr>
      <t>万元</t>
    </r>
  </si>
  <si>
    <r>
      <rPr>
        <sz val="10.5"/>
        <color theme="1"/>
        <rFont val="宋体"/>
        <charset val="134"/>
      </rPr>
      <t>攸</t>
    </r>
    <r>
      <rPr>
        <sz val="10.5"/>
        <color theme="1"/>
        <rFont val="宋体"/>
        <charset val="134"/>
      </rPr>
      <t>县</t>
    </r>
  </si>
  <si>
    <t>茶陵县</t>
  </si>
  <si>
    <t>炎陵县</t>
  </si>
  <si>
    <t>湘潭市</t>
  </si>
  <si>
    <t>湘潭市小计</t>
  </si>
  <si>
    <t>岳塘区</t>
  </si>
  <si>
    <t>雨湖区</t>
  </si>
  <si>
    <t>湘潭县</t>
  </si>
  <si>
    <t>湘乡市</t>
  </si>
  <si>
    <t>衡阳市</t>
  </si>
  <si>
    <t>衡阳市小计</t>
  </si>
  <si>
    <r>
      <rPr>
        <sz val="10.5"/>
        <color rgb="FF000000"/>
        <rFont val="宋体"/>
        <charset val="134"/>
      </rPr>
      <t>衡阳市第二社会福利院</t>
    </r>
    <r>
      <rPr>
        <sz val="10.5"/>
        <color rgb="FF000000"/>
        <rFont val="Times New Roman"/>
        <charset val="134"/>
      </rPr>
      <t>180</t>
    </r>
    <r>
      <rPr>
        <sz val="10.5"/>
        <color rgb="FF000000"/>
        <rFont val="宋体"/>
        <charset val="134"/>
      </rPr>
      <t>万元</t>
    </r>
  </si>
  <si>
    <t>南岳区</t>
  </si>
  <si>
    <t>珠晖区</t>
  </si>
  <si>
    <t>雁峰区</t>
  </si>
  <si>
    <t>石鼓区</t>
  </si>
  <si>
    <t>衡南县</t>
  </si>
  <si>
    <t>衡阳县</t>
  </si>
  <si>
    <t>衡山县</t>
  </si>
  <si>
    <t>衡东县</t>
  </si>
  <si>
    <t>常宁市</t>
  </si>
  <si>
    <t>祁东县</t>
  </si>
  <si>
    <t>耒阳市</t>
  </si>
  <si>
    <t>邵阳市</t>
  </si>
  <si>
    <t>邵阳市小计</t>
  </si>
  <si>
    <t>双清区</t>
  </si>
  <si>
    <t>邵东县</t>
  </si>
  <si>
    <t>新邵县</t>
  </si>
  <si>
    <t>隆回县</t>
  </si>
  <si>
    <t>武冈市</t>
  </si>
  <si>
    <r>
      <rPr>
        <sz val="10.5"/>
        <color rgb="FF000000"/>
        <rFont val="宋体"/>
        <charset val="134"/>
      </rPr>
      <t>武冈市中心敬老院</t>
    </r>
    <r>
      <rPr>
        <sz val="10.5"/>
        <color rgb="FF000000"/>
        <rFont val="Times New Roman"/>
        <charset val="134"/>
      </rPr>
      <t>180</t>
    </r>
    <r>
      <rPr>
        <sz val="10.5"/>
        <color rgb="FF000000"/>
        <rFont val="宋体"/>
        <charset val="134"/>
      </rPr>
      <t>万元</t>
    </r>
  </si>
  <si>
    <t>洞口县</t>
  </si>
  <si>
    <t>新宁县</t>
  </si>
  <si>
    <t>邵阳县</t>
  </si>
  <si>
    <t>城步县</t>
  </si>
  <si>
    <t>岳阳市</t>
  </si>
  <si>
    <t>岳阳市小计</t>
  </si>
  <si>
    <t xml:space="preserve">  岳阳楼区</t>
  </si>
  <si>
    <t>君山区</t>
  </si>
  <si>
    <t>汨罗市</t>
  </si>
  <si>
    <t>平江县</t>
  </si>
  <si>
    <t>湘阴县</t>
  </si>
  <si>
    <r>
      <rPr>
        <sz val="10.5"/>
        <color rgb="FF000000"/>
        <rFont val="宋体"/>
        <charset val="134"/>
      </rPr>
      <t>洋沙湖镇名山敬老院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宋体"/>
        <charset val="134"/>
      </rPr>
      <t>万元</t>
    </r>
  </si>
  <si>
    <t>临湘市</t>
  </si>
  <si>
    <r>
      <rPr>
        <sz val="10.5"/>
        <color rgb="FF000000"/>
        <rFont val="宋体"/>
        <charset val="134"/>
      </rPr>
      <t>聂市镇养老体系建设</t>
    </r>
    <r>
      <rPr>
        <sz val="10.5"/>
        <color rgb="FF000000"/>
        <rFont val="Times New Roman"/>
        <charset val="134"/>
      </rPr>
      <t>50</t>
    </r>
    <r>
      <rPr>
        <sz val="10.5"/>
        <color rgb="FF000000"/>
        <rFont val="宋体"/>
        <charset val="134"/>
      </rPr>
      <t>万元</t>
    </r>
  </si>
  <si>
    <t>华容县</t>
  </si>
  <si>
    <r>
      <rPr>
        <sz val="10.5"/>
        <color rgb="FF000000"/>
        <rFont val="宋体"/>
        <charset val="134"/>
      </rPr>
      <t>注滋口镇中心敬老院</t>
    </r>
    <r>
      <rPr>
        <sz val="10.5"/>
        <color rgb="FF000000"/>
        <rFont val="Times New Roman"/>
        <charset val="134"/>
      </rPr>
      <t>10</t>
    </r>
    <r>
      <rPr>
        <sz val="10.5"/>
        <color rgb="FF000000"/>
        <rFont val="宋体"/>
        <charset val="134"/>
      </rPr>
      <t>万元</t>
    </r>
  </si>
  <si>
    <t>岳阳县</t>
  </si>
  <si>
    <t>常德市</t>
  </si>
  <si>
    <t>常德市小计</t>
  </si>
  <si>
    <t>鼎城区</t>
  </si>
  <si>
    <r>
      <rPr>
        <sz val="10.5"/>
        <color rgb="FF000000"/>
        <rFont val="宋体"/>
        <charset val="134"/>
      </rPr>
      <t>鼎城区石公桥镇敬老院</t>
    </r>
    <r>
      <rPr>
        <sz val="10.5"/>
        <color rgb="FF000000"/>
        <rFont val="Times New Roman"/>
        <charset val="134"/>
      </rPr>
      <t>23</t>
    </r>
    <r>
      <rPr>
        <sz val="10.5"/>
        <color rgb="FF000000"/>
        <rFont val="宋体"/>
        <charset val="134"/>
      </rPr>
      <t>万元</t>
    </r>
  </si>
  <si>
    <t>津市市</t>
  </si>
  <si>
    <t>安乡县</t>
  </si>
  <si>
    <t>汉寿县</t>
  </si>
  <si>
    <r>
      <rPr>
        <sz val="10.5"/>
        <color rgb="FF000000"/>
        <rFont val="宋体"/>
        <charset val="134"/>
      </rPr>
      <t>酉港镇敬老院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宋体"/>
        <charset val="134"/>
      </rPr>
      <t>万元</t>
    </r>
  </si>
  <si>
    <t>澧县</t>
  </si>
  <si>
    <r>
      <rPr>
        <sz val="10.5"/>
        <color rgb="FF000000"/>
        <rFont val="宋体"/>
        <charset val="134"/>
      </rPr>
      <t>澧县码头铺镇中心敬老院</t>
    </r>
    <r>
      <rPr>
        <sz val="10.5"/>
        <color rgb="FF000000"/>
        <rFont val="Times New Roman"/>
        <charset val="134"/>
      </rPr>
      <t>135</t>
    </r>
    <r>
      <rPr>
        <sz val="10.5"/>
        <color rgb="FF000000"/>
        <rFont val="宋体"/>
        <charset val="134"/>
      </rPr>
      <t>万元</t>
    </r>
  </si>
  <si>
    <t>临澧县</t>
  </si>
  <si>
    <t>桃源县</t>
  </si>
  <si>
    <t>石门县</t>
  </si>
  <si>
    <r>
      <rPr>
        <sz val="10.5"/>
        <color rgb="FF000000"/>
        <rFont val="宋体"/>
        <charset val="134"/>
      </rPr>
      <t>石门县皂市中心敬老院</t>
    </r>
    <r>
      <rPr>
        <sz val="10.5"/>
        <color rgb="FF000000"/>
        <rFont val="Times New Roman"/>
        <charset val="134"/>
      </rPr>
      <t>180</t>
    </r>
    <r>
      <rPr>
        <sz val="10.5"/>
        <color rgb="FF000000"/>
        <rFont val="宋体"/>
        <charset val="134"/>
      </rPr>
      <t>万元</t>
    </r>
  </si>
  <si>
    <t>张家界市</t>
  </si>
  <si>
    <t>张家界市小计</t>
  </si>
  <si>
    <t>永定区</t>
  </si>
  <si>
    <t>慈利县</t>
  </si>
  <si>
    <t>桑植县</t>
  </si>
  <si>
    <t>益阳市</t>
  </si>
  <si>
    <t>益阳市小计</t>
  </si>
  <si>
    <t>资阳区</t>
  </si>
  <si>
    <r>
      <rPr>
        <sz val="10.5"/>
        <color rgb="FF000000"/>
        <rFont val="宋体"/>
        <charset val="134"/>
      </rPr>
      <t>茈湖口镇农村公益性公墓建设</t>
    </r>
    <r>
      <rPr>
        <sz val="10.5"/>
        <color rgb="FF000000"/>
        <rFont val="Times New Roman"/>
        <charset val="134"/>
      </rPr>
      <t>31</t>
    </r>
    <r>
      <rPr>
        <sz val="10.5"/>
        <color rgb="FF000000"/>
        <rFont val="宋体"/>
        <charset val="134"/>
      </rPr>
      <t>万元</t>
    </r>
  </si>
  <si>
    <t>赫山区</t>
  </si>
  <si>
    <r>
      <rPr>
        <sz val="10.5"/>
        <color rgb="FF000000"/>
        <rFont val="宋体"/>
        <charset val="134"/>
      </rPr>
      <t>兰溪镇农村公益性公墓建设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宋体"/>
        <charset val="134"/>
      </rPr>
      <t>万元，衡龙桥镇农村公益性公墓建设</t>
    </r>
    <r>
      <rPr>
        <sz val="10.5"/>
        <color rgb="FF000000"/>
        <rFont val="Times New Roman"/>
        <charset val="134"/>
      </rPr>
      <t>31</t>
    </r>
    <r>
      <rPr>
        <sz val="10.5"/>
        <color rgb="FF000000"/>
        <rFont val="宋体"/>
        <charset val="134"/>
      </rPr>
      <t>万元</t>
    </r>
  </si>
  <si>
    <t>沅江市</t>
  </si>
  <si>
    <t>南县</t>
  </si>
  <si>
    <t>桃江县</t>
  </si>
  <si>
    <t>安化县</t>
  </si>
  <si>
    <t>永州市</t>
  </si>
  <si>
    <t>永州市小计</t>
  </si>
  <si>
    <t>零陵区</t>
  </si>
  <si>
    <r>
      <rPr>
        <sz val="10.5"/>
        <color rgb="FF000000"/>
        <rFont val="宋体"/>
        <charset val="134"/>
      </rPr>
      <t>菱角塘镇敬老院</t>
    </r>
    <r>
      <rPr>
        <sz val="10.5"/>
        <color rgb="FF000000"/>
        <rFont val="Times New Roman"/>
        <charset val="134"/>
      </rPr>
      <t>185</t>
    </r>
    <r>
      <rPr>
        <sz val="10.5"/>
        <color rgb="FF000000"/>
        <rFont val="宋体"/>
        <charset val="134"/>
      </rPr>
      <t>万元，福田茶场农村公益性公墓建设</t>
    </r>
    <r>
      <rPr>
        <sz val="10.5"/>
        <color rgb="FF000000"/>
        <rFont val="Times New Roman"/>
        <charset val="134"/>
      </rPr>
      <t>28</t>
    </r>
    <r>
      <rPr>
        <sz val="10.5"/>
        <color rgb="FF000000"/>
        <rFont val="宋体"/>
        <charset val="134"/>
      </rPr>
      <t>万元。</t>
    </r>
  </si>
  <si>
    <t>冷水滩区</t>
  </si>
  <si>
    <t>东安县</t>
  </si>
  <si>
    <r>
      <rPr>
        <sz val="10.5"/>
        <color rgb="FF000000"/>
        <rFont val="宋体"/>
        <charset val="134"/>
      </rPr>
      <t>芦洪市镇伍家桥敬老院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宋体"/>
        <charset val="134"/>
      </rPr>
      <t>万元</t>
    </r>
  </si>
  <si>
    <t>道县</t>
  </si>
  <si>
    <t>宁远县</t>
  </si>
  <si>
    <r>
      <rPr>
        <sz val="10.5"/>
        <color rgb="FF000000"/>
        <rFont val="宋体"/>
        <charset val="134"/>
      </rPr>
      <t>水市镇区域性中心敬老院</t>
    </r>
    <r>
      <rPr>
        <sz val="10.5"/>
        <color rgb="FF000000"/>
        <rFont val="Times New Roman"/>
        <charset val="134"/>
      </rPr>
      <t>135</t>
    </r>
    <r>
      <rPr>
        <sz val="10.5"/>
        <color rgb="FF000000"/>
        <rFont val="宋体"/>
        <charset val="134"/>
      </rPr>
      <t>万元</t>
    </r>
  </si>
  <si>
    <t>江永县</t>
  </si>
  <si>
    <t>江华县</t>
  </si>
  <si>
    <t>蓝山县</t>
  </si>
  <si>
    <t>新田县</t>
  </si>
  <si>
    <t>双牌县</t>
  </si>
  <si>
    <t>祁阳县</t>
  </si>
  <si>
    <t>郴州市</t>
  </si>
  <si>
    <t>郴州市小计</t>
  </si>
  <si>
    <t>北湖区</t>
  </si>
  <si>
    <r>
      <rPr>
        <sz val="10.5"/>
        <color rgb="FF000000"/>
        <rFont val="宋体"/>
        <charset val="134"/>
      </rPr>
      <t>保和中心敬老院</t>
    </r>
    <r>
      <rPr>
        <sz val="10.5"/>
        <color rgb="FF000000"/>
        <rFont val="Times New Roman"/>
        <charset val="134"/>
      </rPr>
      <t>110</t>
    </r>
    <r>
      <rPr>
        <sz val="10.5"/>
        <color rgb="FF000000"/>
        <rFont val="宋体"/>
        <charset val="134"/>
      </rPr>
      <t>万元</t>
    </r>
  </si>
  <si>
    <t>苏仙区</t>
  </si>
  <si>
    <r>
      <rPr>
        <sz val="10.5"/>
        <color rgb="FF000000"/>
        <rFont val="宋体"/>
        <charset val="134"/>
      </rPr>
      <t>五里牌敬老院</t>
    </r>
    <r>
      <rPr>
        <sz val="10.5"/>
        <color rgb="FF000000"/>
        <rFont val="Times New Roman"/>
        <charset val="134"/>
      </rPr>
      <t>135</t>
    </r>
    <r>
      <rPr>
        <sz val="10.5"/>
        <color rgb="FF000000"/>
        <rFont val="宋体"/>
        <charset val="134"/>
      </rPr>
      <t>万元</t>
    </r>
  </si>
  <si>
    <t>资兴市</t>
  </si>
  <si>
    <t>桂阳县</t>
  </si>
  <si>
    <t>永兴县</t>
  </si>
  <si>
    <t>宜章县</t>
  </si>
  <si>
    <t>嘉禾县</t>
  </si>
  <si>
    <t>临武县</t>
  </si>
  <si>
    <t>汝城县</t>
  </si>
  <si>
    <r>
      <rPr>
        <sz val="10.5"/>
        <color rgb="FF000000"/>
        <rFont val="宋体"/>
        <charset val="134"/>
      </rPr>
      <t>汝城县文明乡敬老院</t>
    </r>
    <r>
      <rPr>
        <sz val="10.5"/>
        <color rgb="FF000000"/>
        <rFont val="Times New Roman"/>
        <charset val="134"/>
      </rPr>
      <t>220</t>
    </r>
    <r>
      <rPr>
        <sz val="10.5"/>
        <color rgb="FF000000"/>
        <rFont val="宋体"/>
        <charset val="134"/>
      </rPr>
      <t>万元</t>
    </r>
  </si>
  <si>
    <t>桂东县</t>
  </si>
  <si>
    <t>安仁县</t>
  </si>
  <si>
    <t>娄底市</t>
  </si>
  <si>
    <t>娄底市小计</t>
  </si>
  <si>
    <t>娄星区</t>
  </si>
  <si>
    <t>涟源市</t>
  </si>
  <si>
    <t>冷水江市</t>
  </si>
  <si>
    <r>
      <rPr>
        <sz val="10.5"/>
        <color rgb="FF000000"/>
        <rFont val="宋体"/>
        <charset val="134"/>
      </rPr>
      <t>金竹山中心敬老院</t>
    </r>
    <r>
      <rPr>
        <sz val="10.5"/>
        <color rgb="FF000000"/>
        <rFont val="Times New Roman"/>
        <charset val="134"/>
      </rPr>
      <t>180</t>
    </r>
    <r>
      <rPr>
        <sz val="10.5"/>
        <color rgb="FF000000"/>
        <rFont val="宋体"/>
        <charset val="134"/>
      </rPr>
      <t>万元</t>
    </r>
  </si>
  <si>
    <t>双峰县</t>
  </si>
  <si>
    <t>新化县</t>
  </si>
  <si>
    <t>怀化市</t>
  </si>
  <si>
    <t>怀化市小计</t>
  </si>
  <si>
    <t>鹤城区</t>
  </si>
  <si>
    <t>辰溪县</t>
  </si>
  <si>
    <t>溆浦县</t>
  </si>
  <si>
    <t>麻阳县</t>
  </si>
  <si>
    <t>新晃县</t>
  </si>
  <si>
    <t>芷江县</t>
  </si>
  <si>
    <t>中方县</t>
  </si>
  <si>
    <t>洪江市</t>
  </si>
  <si>
    <t>会同县</t>
  </si>
  <si>
    <t>通道县</t>
  </si>
  <si>
    <t>湘西土家族苗族自治州</t>
  </si>
  <si>
    <t>湘西土家族苗族自治州小计</t>
  </si>
  <si>
    <t>州本级</t>
  </si>
  <si>
    <t>吉首市</t>
  </si>
  <si>
    <t>泸溪县</t>
  </si>
  <si>
    <t>凤凰县</t>
  </si>
  <si>
    <t>花垣县</t>
  </si>
  <si>
    <r>
      <rPr>
        <sz val="10.5"/>
        <color rgb="FF000000"/>
        <rFont val="宋体"/>
        <charset val="134"/>
      </rPr>
      <t>双龙镇区域性敬老院</t>
    </r>
    <r>
      <rPr>
        <sz val="10.5"/>
        <color rgb="FF000000"/>
        <rFont val="Times New Roman"/>
        <charset val="134"/>
      </rPr>
      <t>123</t>
    </r>
    <r>
      <rPr>
        <sz val="10.5"/>
        <color rgb="FF000000"/>
        <rFont val="宋体"/>
        <charset val="134"/>
      </rPr>
      <t>万元</t>
    </r>
  </si>
  <si>
    <t>保靖县</t>
  </si>
  <si>
    <t>古丈县</t>
  </si>
  <si>
    <t>永顺县</t>
  </si>
  <si>
    <t>龙山县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</si>
</sst>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8">
    <font>
      <sz val="11"/>
      <color theme="1"/>
      <name val="Tahoma"/>
      <charset val="134"/>
    </font>
    <font>
      <sz val="11"/>
      <color theme="1"/>
      <name val="Times Roman"/>
      <charset val="134"/>
    </font>
    <font>
      <sz val="11"/>
      <color theme="1"/>
      <name val="宋体"/>
      <charset val="134"/>
    </font>
    <font>
      <sz val="16"/>
      <color theme="1"/>
      <name val="仿宋_GB2312"/>
      <charset val="134"/>
    </font>
    <font>
      <b/>
      <sz val="12"/>
      <color theme="1"/>
      <name val="宋体"/>
      <charset val="134"/>
    </font>
    <font>
      <b/>
      <sz val="12"/>
      <color theme="1"/>
      <name val="Times Roman"/>
      <charset val="134"/>
    </font>
    <font>
      <b/>
      <sz val="10.5"/>
      <color theme="1"/>
      <name val="宋体"/>
      <charset val="134"/>
    </font>
    <font>
      <b/>
      <sz val="10.5"/>
      <color theme="1"/>
      <name val="Times Roman"/>
      <charset val="134"/>
    </font>
    <font>
      <sz val="10.5"/>
      <color theme="1"/>
      <name val="Times New Roman"/>
      <charset val="134"/>
    </font>
    <font>
      <sz val="10.5"/>
      <color theme="1"/>
      <name val="宋体"/>
      <charset val="134"/>
    </font>
    <font>
      <sz val="10.5"/>
      <color theme="1"/>
      <name val="Times Roman"/>
      <charset val="134"/>
    </font>
    <font>
      <sz val="10.5"/>
      <color theme="1"/>
      <name val="Calibri"/>
      <charset val="134"/>
    </font>
    <font>
      <sz val="10.5"/>
      <color rgb="FF000000"/>
      <name val="宋体"/>
      <charset val="134"/>
    </font>
    <font>
      <sz val="11"/>
      <color theme="1"/>
      <name val="Times New Roman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/>
    <xf numFmtId="42" fontId="17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9" borderId="11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7" fillId="15" borderId="12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15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0" fillId="7" borderId="9" applyNumberFormat="0" applyAlignment="0" applyProtection="0">
      <alignment vertical="center"/>
    </xf>
    <xf numFmtId="0" fontId="33" fillId="7" borderId="11" applyNumberFormat="0" applyAlignment="0" applyProtection="0">
      <alignment vertical="center"/>
    </xf>
    <xf numFmtId="0" fontId="34" fillId="23" borderId="15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>
      <alignment vertical="center"/>
    </xf>
    <xf numFmtId="0" fontId="16" fillId="1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36" fillId="0" borderId="0">
      <alignment vertical="center"/>
    </xf>
    <xf numFmtId="0" fontId="16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</cellStyleXfs>
  <cellXfs count="36">
    <xf numFmtId="0" fontId="0" fillId="0" borderId="0" xfId="0"/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2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justify" wrapText="1"/>
    </xf>
    <xf numFmtId="0" fontId="9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horizontal="left" vertical="center" wrapText="1"/>
    </xf>
    <xf numFmtId="3" fontId="13" fillId="2" borderId="2" xfId="55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wrapText="1"/>
    </xf>
    <xf numFmtId="0" fontId="9" fillId="0" borderId="8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3" fontId="2" fillId="0" borderId="2" xfId="55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常规 10" xfId="52"/>
    <cellStyle name="40% - 强调文字颜色 6" xfId="53" builtinId="51"/>
    <cellStyle name="60% - 强调文字颜色 6" xfId="54" builtinId="52"/>
    <cellStyle name="常规 2" xfId="55"/>
    <cellStyle name="常规 3" xfId="56"/>
    <cellStyle name="常规 4" xfId="57"/>
    <cellStyle name="常规 5" xfId="58"/>
    <cellStyle name="常规 7" xfId="5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0"/>
  <sheetViews>
    <sheetView showZeros="0" tabSelected="1" workbookViewId="0">
      <pane xSplit="2" ySplit="5" topLeftCell="C27" activePane="bottomRight" state="frozen"/>
      <selection/>
      <selection pane="topRight"/>
      <selection pane="bottomLeft"/>
      <selection pane="bottomRight" activeCell="J3" sqref="J3"/>
    </sheetView>
  </sheetViews>
  <sheetFormatPr defaultColWidth="19.75" defaultRowHeight="14.25" outlineLevelCol="7"/>
  <cols>
    <col min="1" max="1" width="9.125" style="1" customWidth="1"/>
    <col min="2" max="2" width="12.25" style="1" customWidth="1"/>
    <col min="3" max="3" width="7.375" style="2" customWidth="1"/>
    <col min="4" max="4" width="7.75" style="2" customWidth="1"/>
    <col min="5" max="5" width="8" style="2" customWidth="1"/>
    <col min="6" max="6" width="12.125" style="2" customWidth="1"/>
    <col min="7" max="7" width="7.5" style="2" customWidth="1"/>
    <col min="8" max="8" width="16" style="3" customWidth="1"/>
    <col min="9" max="16384" width="19.75" style="4"/>
  </cols>
  <sheetData>
    <row r="1" ht="24" customHeight="1" spans="1:1">
      <c r="A1" s="5" t="s">
        <v>0</v>
      </c>
    </row>
    <row r="2" ht="47.2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ht="27.75" customHeight="1" spans="7:8">
      <c r="G3" s="7"/>
      <c r="H3" s="7" t="s">
        <v>2</v>
      </c>
    </row>
    <row r="4" ht="59.25" customHeight="1" spans="1:8">
      <c r="A4" s="8" t="s">
        <v>3</v>
      </c>
      <c r="B4" s="8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10" t="s">
        <v>9</v>
      </c>
      <c r="H4" s="9" t="s">
        <v>10</v>
      </c>
    </row>
    <row r="5" ht="30" customHeight="1" spans="1:8">
      <c r="A5" s="11" t="s">
        <v>11</v>
      </c>
      <c r="B5" s="11"/>
      <c r="C5" s="12">
        <f>SUM(D5:G5)</f>
        <v>3209</v>
      </c>
      <c r="D5" s="12">
        <f>D6+D17+D26+D33+D47+D58+D69+D80+D86+D94+D108+D121+D129+D141</f>
        <v>2109</v>
      </c>
      <c r="E5" s="12">
        <f>E6+E17+E26+E33+E47+E58+E69+E80+E86+E94+E108+E121+E129+E141</f>
        <v>480</v>
      </c>
      <c r="F5" s="12">
        <f>F6+F17+F26+F33+F47+F58+F69+F80+F86+F94+F108+F121+F129+F141</f>
        <v>500</v>
      </c>
      <c r="G5" s="13">
        <f>G6+G17+G26+G33+G47+G58+G69+G80+G86+G94+G108+G121+G129+G141</f>
        <v>120</v>
      </c>
      <c r="H5" s="14"/>
    </row>
    <row r="6" ht="18" customHeight="1" spans="1:8">
      <c r="A6" s="15" t="s">
        <v>12</v>
      </c>
      <c r="B6" s="16" t="s">
        <v>13</v>
      </c>
      <c r="C6" s="12">
        <f t="shared" ref="C6:C59" si="0">SUM(D6:G6)</f>
        <v>163</v>
      </c>
      <c r="D6" s="17">
        <f>SUM(D15:D16)+D7</f>
        <v>143</v>
      </c>
      <c r="E6" s="17">
        <f>SUM(E15:E16)+E7</f>
        <v>0</v>
      </c>
      <c r="F6" s="17">
        <f>SUM(F15:F16)+F7</f>
        <v>20</v>
      </c>
      <c r="G6" s="18"/>
      <c r="H6" s="14"/>
    </row>
    <row r="7" ht="25.5" spans="1:8">
      <c r="A7" s="19"/>
      <c r="B7" s="19" t="s">
        <v>14</v>
      </c>
      <c r="C7" s="12">
        <f t="shared" si="0"/>
        <v>127</v>
      </c>
      <c r="D7" s="20">
        <f>SUM(D8:D14)</f>
        <v>120</v>
      </c>
      <c r="E7" s="20">
        <f>SUM(E8:E14)</f>
        <v>0</v>
      </c>
      <c r="F7" s="20">
        <f>SUM(F8:F14)</f>
        <v>7</v>
      </c>
      <c r="G7" s="21"/>
      <c r="H7" s="14"/>
    </row>
    <row r="8" spans="1:8">
      <c r="A8" s="19"/>
      <c r="B8" s="22" t="s">
        <v>15</v>
      </c>
      <c r="C8" s="12">
        <f t="shared" si="0"/>
        <v>1</v>
      </c>
      <c r="D8" s="23"/>
      <c r="E8" s="23"/>
      <c r="F8" s="24">
        <v>1</v>
      </c>
      <c r="G8" s="25"/>
      <c r="H8" s="26"/>
    </row>
    <row r="9" ht="26.25" spans="1:8">
      <c r="A9" s="19"/>
      <c r="B9" s="19" t="s">
        <v>16</v>
      </c>
      <c r="C9" s="12">
        <f t="shared" si="0"/>
        <v>101</v>
      </c>
      <c r="D9" s="24">
        <v>100</v>
      </c>
      <c r="E9" s="24"/>
      <c r="F9" s="24">
        <v>1</v>
      </c>
      <c r="G9" s="21"/>
      <c r="H9" s="27" t="s">
        <v>17</v>
      </c>
    </row>
    <row r="10" ht="26.25" spans="1:8">
      <c r="A10" s="19"/>
      <c r="B10" s="19" t="s">
        <v>18</v>
      </c>
      <c r="C10" s="12">
        <f t="shared" si="0"/>
        <v>21</v>
      </c>
      <c r="D10" s="24">
        <v>20</v>
      </c>
      <c r="E10" s="24"/>
      <c r="F10" s="24">
        <v>1</v>
      </c>
      <c r="G10" s="21"/>
      <c r="H10" s="27" t="s">
        <v>19</v>
      </c>
    </row>
    <row r="11" spans="1:8">
      <c r="A11" s="19"/>
      <c r="B11" s="28" t="s">
        <v>20</v>
      </c>
      <c r="C11" s="12">
        <f t="shared" si="0"/>
        <v>1</v>
      </c>
      <c r="D11" s="24"/>
      <c r="E11" s="24"/>
      <c r="F11" s="24">
        <v>1</v>
      </c>
      <c r="G11" s="21"/>
      <c r="H11" s="14"/>
    </row>
    <row r="12" spans="1:8">
      <c r="A12" s="19"/>
      <c r="B12" s="28" t="s">
        <v>21</v>
      </c>
      <c r="C12" s="12">
        <f t="shared" si="0"/>
        <v>1</v>
      </c>
      <c r="D12" s="24"/>
      <c r="E12" s="24"/>
      <c r="F12" s="24">
        <v>1</v>
      </c>
      <c r="G12" s="21"/>
      <c r="H12" s="14"/>
    </row>
    <row r="13" spans="1:8">
      <c r="A13" s="19"/>
      <c r="B13" s="19" t="s">
        <v>22</v>
      </c>
      <c r="C13" s="12">
        <f t="shared" si="0"/>
        <v>1</v>
      </c>
      <c r="D13" s="24"/>
      <c r="E13" s="24"/>
      <c r="F13" s="24">
        <v>1</v>
      </c>
      <c r="G13" s="21"/>
      <c r="H13" s="14"/>
    </row>
    <row r="14" spans="1:8">
      <c r="A14" s="19"/>
      <c r="B14" s="19" t="s">
        <v>23</v>
      </c>
      <c r="C14" s="12">
        <f t="shared" si="0"/>
        <v>1</v>
      </c>
      <c r="D14" s="24"/>
      <c r="E14" s="24"/>
      <c r="F14" s="24">
        <v>1</v>
      </c>
      <c r="G14" s="21"/>
      <c r="H14" s="14"/>
    </row>
    <row r="15" ht="26.25" spans="1:8">
      <c r="A15" s="19"/>
      <c r="B15" s="19" t="s">
        <v>24</v>
      </c>
      <c r="C15" s="12">
        <f t="shared" si="0"/>
        <v>28</v>
      </c>
      <c r="D15" s="24">
        <v>23</v>
      </c>
      <c r="E15" s="24"/>
      <c r="F15" s="24">
        <v>5</v>
      </c>
      <c r="G15" s="21"/>
      <c r="H15" s="29" t="s">
        <v>25</v>
      </c>
    </row>
    <row r="16" ht="17.25" customHeight="1" spans="1:8">
      <c r="A16" s="19"/>
      <c r="B16" s="19" t="s">
        <v>26</v>
      </c>
      <c r="C16" s="12">
        <f t="shared" si="0"/>
        <v>8</v>
      </c>
      <c r="D16" s="24"/>
      <c r="E16" s="24"/>
      <c r="F16" s="24">
        <v>8</v>
      </c>
      <c r="G16" s="21"/>
      <c r="H16" s="14"/>
    </row>
    <row r="17" spans="1:8">
      <c r="A17" s="19" t="s">
        <v>27</v>
      </c>
      <c r="B17" s="11" t="s">
        <v>28</v>
      </c>
      <c r="C17" s="12">
        <f t="shared" si="0"/>
        <v>126</v>
      </c>
      <c r="D17" s="17">
        <f>SUM(D22:D25)+D18</f>
        <v>30</v>
      </c>
      <c r="E17" s="17">
        <f>SUM(E22:E25)+E18</f>
        <v>80</v>
      </c>
      <c r="F17" s="17">
        <f>SUM(F22:F25)+F18</f>
        <v>16</v>
      </c>
      <c r="G17" s="13"/>
      <c r="H17" s="14"/>
    </row>
    <row r="18" ht="25.5" spans="1:8">
      <c r="A18" s="19"/>
      <c r="B18" s="19" t="s">
        <v>14</v>
      </c>
      <c r="C18" s="12">
        <f t="shared" si="0"/>
        <v>3</v>
      </c>
      <c r="D18" s="20">
        <f>SUM(D19:D21)</f>
        <v>0</v>
      </c>
      <c r="E18" s="20">
        <f>SUM(E19:E21)</f>
        <v>0</v>
      </c>
      <c r="F18" s="20">
        <f>SUM(F19:F21)</f>
        <v>3</v>
      </c>
      <c r="G18" s="21"/>
      <c r="H18" s="14"/>
    </row>
    <row r="19" spans="1:8">
      <c r="A19" s="19"/>
      <c r="B19" s="19" t="s">
        <v>15</v>
      </c>
      <c r="C19" s="12">
        <f t="shared" si="0"/>
        <v>1</v>
      </c>
      <c r="D19" s="24"/>
      <c r="E19" s="24"/>
      <c r="F19" s="24">
        <v>1</v>
      </c>
      <c r="G19" s="21"/>
      <c r="H19" s="14"/>
    </row>
    <row r="20" spans="1:8">
      <c r="A20" s="19"/>
      <c r="B20" s="19" t="s">
        <v>29</v>
      </c>
      <c r="C20" s="12">
        <f t="shared" si="0"/>
        <v>1</v>
      </c>
      <c r="D20" s="24"/>
      <c r="E20" s="24"/>
      <c r="F20" s="24">
        <v>1</v>
      </c>
      <c r="G20" s="21"/>
      <c r="H20" s="14"/>
    </row>
    <row r="21" spans="1:8">
      <c r="A21" s="19"/>
      <c r="B21" s="19" t="s">
        <v>30</v>
      </c>
      <c r="C21" s="12">
        <f t="shared" si="0"/>
        <v>1</v>
      </c>
      <c r="D21" s="24"/>
      <c r="E21" s="24"/>
      <c r="F21" s="24">
        <v>1</v>
      </c>
      <c r="G21" s="21"/>
      <c r="H21" s="14"/>
    </row>
    <row r="22" ht="26.25" spans="1:8">
      <c r="A22" s="19"/>
      <c r="B22" s="19" t="s">
        <v>31</v>
      </c>
      <c r="C22" s="12">
        <f t="shared" si="0"/>
        <v>76</v>
      </c>
      <c r="D22" s="24">
        <v>30</v>
      </c>
      <c r="E22" s="24">
        <v>40</v>
      </c>
      <c r="F22" s="24">
        <v>6</v>
      </c>
      <c r="G22" s="21"/>
      <c r="H22" s="29" t="s">
        <v>32</v>
      </c>
    </row>
    <row r="23" spans="1:8">
      <c r="A23" s="19"/>
      <c r="B23" s="19" t="s">
        <v>33</v>
      </c>
      <c r="C23" s="12">
        <f t="shared" si="0"/>
        <v>43</v>
      </c>
      <c r="D23" s="24"/>
      <c r="E23" s="24">
        <v>40</v>
      </c>
      <c r="F23" s="24">
        <v>3</v>
      </c>
      <c r="G23" s="21"/>
      <c r="H23" s="14"/>
    </row>
    <row r="24" spans="1:8">
      <c r="A24" s="19"/>
      <c r="B24" s="19" t="s">
        <v>34</v>
      </c>
      <c r="C24" s="12">
        <f t="shared" si="0"/>
        <v>3</v>
      </c>
      <c r="D24" s="24"/>
      <c r="E24" s="24"/>
      <c r="F24" s="24">
        <v>3</v>
      </c>
      <c r="G24" s="21"/>
      <c r="H24" s="14"/>
    </row>
    <row r="25" spans="1:8">
      <c r="A25" s="19"/>
      <c r="B25" s="19" t="s">
        <v>35</v>
      </c>
      <c r="C25" s="12">
        <f t="shared" si="0"/>
        <v>1</v>
      </c>
      <c r="D25" s="24"/>
      <c r="E25" s="24"/>
      <c r="F25" s="24">
        <v>1</v>
      </c>
      <c r="G25" s="21"/>
      <c r="H25" s="14"/>
    </row>
    <row r="26" spans="1:8">
      <c r="A26" s="22" t="s">
        <v>36</v>
      </c>
      <c r="B26" s="11" t="s">
        <v>37</v>
      </c>
      <c r="C26" s="12">
        <f t="shared" si="0"/>
        <v>12</v>
      </c>
      <c r="D26" s="20">
        <f>SUM(D31:D32)+D27</f>
        <v>0</v>
      </c>
      <c r="E26" s="20">
        <f>SUM(E31:E32)+E27</f>
        <v>0</v>
      </c>
      <c r="F26" s="20">
        <f>SUM(F31:F32)+F27</f>
        <v>12</v>
      </c>
      <c r="G26" s="13"/>
      <c r="H26" s="14"/>
    </row>
    <row r="27" ht="25.5" spans="1:8">
      <c r="A27" s="30"/>
      <c r="B27" s="19" t="s">
        <v>14</v>
      </c>
      <c r="C27" s="12">
        <f t="shared" si="0"/>
        <v>3</v>
      </c>
      <c r="D27" s="20">
        <f t="shared" ref="D27:F27" si="1">SUM(D28:D30)</f>
        <v>0</v>
      </c>
      <c r="E27" s="20">
        <f t="shared" si="1"/>
        <v>0</v>
      </c>
      <c r="F27" s="20">
        <f t="shared" si="1"/>
        <v>3</v>
      </c>
      <c r="G27" s="21"/>
      <c r="H27" s="14"/>
    </row>
    <row r="28" spans="1:8">
      <c r="A28" s="30"/>
      <c r="B28" s="19" t="s">
        <v>15</v>
      </c>
      <c r="C28" s="12">
        <f t="shared" si="0"/>
        <v>1</v>
      </c>
      <c r="D28" s="24"/>
      <c r="E28" s="24"/>
      <c r="F28" s="24">
        <v>1</v>
      </c>
      <c r="G28" s="21"/>
      <c r="H28" s="14"/>
    </row>
    <row r="29" spans="1:8">
      <c r="A29" s="30"/>
      <c r="B29" s="19" t="s">
        <v>38</v>
      </c>
      <c r="C29" s="12">
        <f t="shared" si="0"/>
        <v>1</v>
      </c>
      <c r="D29" s="24"/>
      <c r="E29" s="24"/>
      <c r="F29" s="24">
        <v>1</v>
      </c>
      <c r="G29" s="21"/>
      <c r="H29" s="14"/>
    </row>
    <row r="30" spans="1:8">
      <c r="A30" s="30"/>
      <c r="B30" s="19" t="s">
        <v>39</v>
      </c>
      <c r="C30" s="12">
        <f t="shared" si="0"/>
        <v>1</v>
      </c>
      <c r="D30" s="24"/>
      <c r="E30" s="24"/>
      <c r="F30" s="24">
        <v>1</v>
      </c>
      <c r="G30" s="21"/>
      <c r="H30" s="14"/>
    </row>
    <row r="31" spans="1:8">
      <c r="A31" s="30"/>
      <c r="B31" s="19" t="s">
        <v>40</v>
      </c>
      <c r="C31" s="12">
        <f t="shared" si="0"/>
        <v>4</v>
      </c>
      <c r="D31" s="24"/>
      <c r="E31" s="24"/>
      <c r="F31" s="24">
        <v>4</v>
      </c>
      <c r="G31" s="21"/>
      <c r="H31" s="14"/>
    </row>
    <row r="32" spans="1:8">
      <c r="A32" s="30"/>
      <c r="B32" s="19" t="s">
        <v>41</v>
      </c>
      <c r="C32" s="12">
        <f t="shared" si="0"/>
        <v>5</v>
      </c>
      <c r="D32" s="24"/>
      <c r="E32" s="24"/>
      <c r="F32" s="24">
        <v>5</v>
      </c>
      <c r="G32" s="21"/>
      <c r="H32" s="14"/>
    </row>
    <row r="33" spans="1:8">
      <c r="A33" s="22" t="s">
        <v>42</v>
      </c>
      <c r="B33" s="11" t="s">
        <v>43</v>
      </c>
      <c r="C33" s="12">
        <f t="shared" si="0"/>
        <v>276</v>
      </c>
      <c r="D33" s="17">
        <f>SUM(D40:D46)+D34</f>
        <v>180</v>
      </c>
      <c r="E33" s="17">
        <f>SUM(E40:E46)+E34</f>
        <v>40</v>
      </c>
      <c r="F33" s="17">
        <f>SUM(F40:F46)+F34</f>
        <v>56</v>
      </c>
      <c r="G33" s="13"/>
      <c r="H33" s="14"/>
    </row>
    <row r="34" ht="26.25" spans="1:8">
      <c r="A34" s="30"/>
      <c r="B34" s="19" t="s">
        <v>14</v>
      </c>
      <c r="C34" s="12">
        <f t="shared" si="0"/>
        <v>186</v>
      </c>
      <c r="D34" s="20">
        <f>SUM(D35:D39)</f>
        <v>180</v>
      </c>
      <c r="E34" s="20">
        <f>SUM(E35:E39)</f>
        <v>0</v>
      </c>
      <c r="F34" s="20">
        <f>SUM(F35:F39)</f>
        <v>6</v>
      </c>
      <c r="G34" s="21"/>
      <c r="H34" s="29" t="s">
        <v>44</v>
      </c>
    </row>
    <row r="35" spans="1:8">
      <c r="A35" s="30"/>
      <c r="B35" s="19" t="s">
        <v>15</v>
      </c>
      <c r="C35" s="12">
        <f t="shared" si="0"/>
        <v>180</v>
      </c>
      <c r="D35" s="24">
        <v>180</v>
      </c>
      <c r="E35" s="24"/>
      <c r="F35" s="24">
        <v>0</v>
      </c>
      <c r="G35" s="21"/>
      <c r="H35" s="14"/>
    </row>
    <row r="36" spans="1:8">
      <c r="A36" s="30"/>
      <c r="B36" s="19" t="s">
        <v>45</v>
      </c>
      <c r="C36" s="12">
        <f t="shared" si="0"/>
        <v>2</v>
      </c>
      <c r="D36" s="24"/>
      <c r="E36" s="24"/>
      <c r="F36" s="24">
        <v>2</v>
      </c>
      <c r="G36" s="21"/>
      <c r="H36" s="14"/>
    </row>
    <row r="37" spans="1:8">
      <c r="A37" s="30"/>
      <c r="B37" s="19" t="s">
        <v>46</v>
      </c>
      <c r="C37" s="12">
        <f t="shared" si="0"/>
        <v>1</v>
      </c>
      <c r="D37" s="24"/>
      <c r="E37" s="24"/>
      <c r="F37" s="24">
        <v>1</v>
      </c>
      <c r="G37" s="21"/>
      <c r="H37" s="14"/>
    </row>
    <row r="38" spans="1:8">
      <c r="A38" s="30"/>
      <c r="B38" s="19" t="s">
        <v>47</v>
      </c>
      <c r="C38" s="12">
        <f t="shared" si="0"/>
        <v>2</v>
      </c>
      <c r="D38" s="24"/>
      <c r="E38" s="24"/>
      <c r="F38" s="24">
        <v>2</v>
      </c>
      <c r="G38" s="21"/>
      <c r="H38" s="14"/>
    </row>
    <row r="39" spans="1:8">
      <c r="A39" s="30"/>
      <c r="B39" s="19" t="s">
        <v>48</v>
      </c>
      <c r="C39" s="12">
        <f t="shared" si="0"/>
        <v>1</v>
      </c>
      <c r="D39" s="24"/>
      <c r="E39" s="24"/>
      <c r="F39" s="24">
        <v>1</v>
      </c>
      <c r="G39" s="21"/>
      <c r="H39" s="14"/>
    </row>
    <row r="40" spans="1:8">
      <c r="A40" s="30"/>
      <c r="B40" s="19" t="s">
        <v>49</v>
      </c>
      <c r="C40" s="12">
        <f t="shared" si="0"/>
        <v>52</v>
      </c>
      <c r="D40" s="24"/>
      <c r="E40" s="24">
        <v>40</v>
      </c>
      <c r="F40" s="24">
        <v>12</v>
      </c>
      <c r="G40" s="21"/>
      <c r="H40" s="14"/>
    </row>
    <row r="41" spans="1:8">
      <c r="A41" s="30"/>
      <c r="B41" s="19" t="s">
        <v>50</v>
      </c>
      <c r="C41" s="12">
        <f t="shared" si="0"/>
        <v>8</v>
      </c>
      <c r="D41" s="24"/>
      <c r="E41" s="24"/>
      <c r="F41" s="24">
        <v>8</v>
      </c>
      <c r="G41" s="21"/>
      <c r="H41" s="14"/>
    </row>
    <row r="42" spans="1:8">
      <c r="A42" s="30"/>
      <c r="B42" s="19" t="s">
        <v>51</v>
      </c>
      <c r="C42" s="12">
        <f t="shared" si="0"/>
        <v>10</v>
      </c>
      <c r="D42" s="24"/>
      <c r="E42" s="24"/>
      <c r="F42" s="24">
        <v>10</v>
      </c>
      <c r="G42" s="21"/>
      <c r="H42" s="14"/>
    </row>
    <row r="43" spans="1:8">
      <c r="A43" s="30"/>
      <c r="B43" s="19" t="s">
        <v>52</v>
      </c>
      <c r="C43" s="12">
        <f t="shared" si="0"/>
        <v>3</v>
      </c>
      <c r="D43" s="24"/>
      <c r="E43" s="24"/>
      <c r="F43" s="24">
        <v>3</v>
      </c>
      <c r="G43" s="21"/>
      <c r="H43" s="14"/>
    </row>
    <row r="44" spans="1:8">
      <c r="A44" s="30"/>
      <c r="B44" s="19" t="s">
        <v>53</v>
      </c>
      <c r="C44" s="12">
        <f t="shared" si="0"/>
        <v>7</v>
      </c>
      <c r="D44" s="24"/>
      <c r="E44" s="24"/>
      <c r="F44" s="24">
        <v>7</v>
      </c>
      <c r="G44" s="21"/>
      <c r="H44" s="14"/>
    </row>
    <row r="45" spans="1:8">
      <c r="A45" s="30"/>
      <c r="B45" s="19" t="s">
        <v>54</v>
      </c>
      <c r="C45" s="12">
        <f t="shared" si="0"/>
        <v>8</v>
      </c>
      <c r="D45" s="24"/>
      <c r="E45" s="24"/>
      <c r="F45" s="24">
        <v>8</v>
      </c>
      <c r="G45" s="21"/>
      <c r="H45" s="26"/>
    </row>
    <row r="46" spans="1:8">
      <c r="A46" s="15"/>
      <c r="B46" s="31" t="s">
        <v>55</v>
      </c>
      <c r="C46" s="12">
        <f t="shared" si="0"/>
        <v>2</v>
      </c>
      <c r="D46" s="24"/>
      <c r="E46" s="24"/>
      <c r="F46" s="24">
        <v>2</v>
      </c>
      <c r="G46" s="21"/>
      <c r="H46" s="26"/>
    </row>
    <row r="47" spans="1:8">
      <c r="A47" s="22" t="s">
        <v>56</v>
      </c>
      <c r="B47" s="11" t="s">
        <v>57</v>
      </c>
      <c r="C47" s="12">
        <f t="shared" si="0"/>
        <v>278</v>
      </c>
      <c r="D47" s="17">
        <f>SUM(D50:D57)+D48</f>
        <v>180</v>
      </c>
      <c r="E47" s="17">
        <f>SUM(E50:E57)+E48</f>
        <v>40</v>
      </c>
      <c r="F47" s="17">
        <f>SUM(F50:F57)+F48</f>
        <v>58</v>
      </c>
      <c r="G47" s="13"/>
      <c r="H47" s="14"/>
    </row>
    <row r="48" ht="28.5" customHeight="1" spans="1:8">
      <c r="A48" s="30"/>
      <c r="B48" s="19" t="s">
        <v>14</v>
      </c>
      <c r="C48" s="12">
        <f t="shared" si="0"/>
        <v>4</v>
      </c>
      <c r="D48" s="20">
        <f>SUM(D49:D49)</f>
        <v>0</v>
      </c>
      <c r="E48" s="20">
        <f>SUM(E49:E49)</f>
        <v>0</v>
      </c>
      <c r="F48" s="20">
        <f>SUM(F49:F49)</f>
        <v>4</v>
      </c>
      <c r="G48" s="21"/>
      <c r="H48" s="14"/>
    </row>
    <row r="49" spans="1:8">
      <c r="A49" s="30"/>
      <c r="B49" s="19" t="s">
        <v>58</v>
      </c>
      <c r="C49" s="12">
        <f t="shared" si="0"/>
        <v>4</v>
      </c>
      <c r="D49" s="24"/>
      <c r="E49" s="24"/>
      <c r="F49" s="24">
        <v>4</v>
      </c>
      <c r="G49" s="21"/>
      <c r="H49" s="14"/>
    </row>
    <row r="50" spans="1:8">
      <c r="A50" s="30"/>
      <c r="B50" s="19" t="s">
        <v>59</v>
      </c>
      <c r="C50" s="12">
        <f t="shared" si="0"/>
        <v>8</v>
      </c>
      <c r="D50" s="24"/>
      <c r="E50" s="24"/>
      <c r="F50" s="24">
        <v>8</v>
      </c>
      <c r="G50" s="21"/>
      <c r="H50" s="14"/>
    </row>
    <row r="51" spans="1:8">
      <c r="A51" s="30"/>
      <c r="B51" s="19" t="s">
        <v>60</v>
      </c>
      <c r="C51" s="12">
        <f t="shared" si="0"/>
        <v>16</v>
      </c>
      <c r="D51" s="24"/>
      <c r="E51" s="24"/>
      <c r="F51" s="24">
        <v>16</v>
      </c>
      <c r="G51" s="21"/>
      <c r="H51" s="14"/>
    </row>
    <row r="52" spans="1:8">
      <c r="A52" s="30"/>
      <c r="B52" s="19" t="s">
        <v>61</v>
      </c>
      <c r="C52" s="12">
        <f t="shared" si="0"/>
        <v>8</v>
      </c>
      <c r="D52" s="24"/>
      <c r="E52" s="24"/>
      <c r="F52" s="24">
        <v>8</v>
      </c>
      <c r="G52" s="21"/>
      <c r="H52" s="14"/>
    </row>
    <row r="53" ht="26.25" spans="1:8">
      <c r="A53" s="30"/>
      <c r="B53" s="19" t="s">
        <v>62</v>
      </c>
      <c r="C53" s="12">
        <f t="shared" si="0"/>
        <v>186</v>
      </c>
      <c r="D53" s="24">
        <v>180</v>
      </c>
      <c r="E53" s="24"/>
      <c r="F53" s="24">
        <v>6</v>
      </c>
      <c r="G53" s="21"/>
      <c r="H53" s="29" t="s">
        <v>63</v>
      </c>
    </row>
    <row r="54" spans="1:8">
      <c r="A54" s="30"/>
      <c r="B54" s="19" t="s">
        <v>64</v>
      </c>
      <c r="C54" s="12">
        <f t="shared" si="0"/>
        <v>8</v>
      </c>
      <c r="D54" s="24"/>
      <c r="E54" s="24"/>
      <c r="F54" s="24">
        <v>8</v>
      </c>
      <c r="G54" s="21"/>
      <c r="H54" s="14"/>
    </row>
    <row r="55" spans="1:8">
      <c r="A55" s="30"/>
      <c r="B55" s="19" t="s">
        <v>65</v>
      </c>
      <c r="C55" s="12">
        <f t="shared" si="0"/>
        <v>6</v>
      </c>
      <c r="D55" s="24"/>
      <c r="E55" s="24"/>
      <c r="F55" s="24">
        <v>6</v>
      </c>
      <c r="G55" s="21"/>
      <c r="H55" s="14"/>
    </row>
    <row r="56" spans="1:8">
      <c r="A56" s="30"/>
      <c r="B56" s="19" t="s">
        <v>66</v>
      </c>
      <c r="C56" s="12">
        <f t="shared" si="0"/>
        <v>2</v>
      </c>
      <c r="D56" s="24"/>
      <c r="E56" s="24"/>
      <c r="F56" s="24">
        <v>2</v>
      </c>
      <c r="G56" s="21"/>
      <c r="H56" s="14"/>
    </row>
    <row r="57" spans="1:8">
      <c r="A57" s="30"/>
      <c r="B57" s="19" t="s">
        <v>67</v>
      </c>
      <c r="C57" s="12">
        <f t="shared" si="0"/>
        <v>40</v>
      </c>
      <c r="D57" s="24"/>
      <c r="E57" s="24">
        <v>40</v>
      </c>
      <c r="F57" s="24">
        <v>0</v>
      </c>
      <c r="G57" s="21"/>
      <c r="H57" s="14"/>
    </row>
    <row r="58" spans="1:8">
      <c r="A58" s="22" t="s">
        <v>68</v>
      </c>
      <c r="B58" s="11" t="s">
        <v>69</v>
      </c>
      <c r="C58" s="12">
        <f t="shared" si="0"/>
        <v>199</v>
      </c>
      <c r="D58" s="17">
        <f>SUM(D63:D68)+D59</f>
        <v>90</v>
      </c>
      <c r="E58" s="17">
        <f>SUM(E63:E68)+E59</f>
        <v>80</v>
      </c>
      <c r="F58" s="17">
        <f>SUM(F63:F68)+F59</f>
        <v>29</v>
      </c>
      <c r="G58" s="13"/>
      <c r="H58" s="14"/>
    </row>
    <row r="59" ht="27.75" customHeight="1" spans="1:8">
      <c r="A59" s="30"/>
      <c r="B59" s="19" t="s">
        <v>14</v>
      </c>
      <c r="C59" s="12">
        <f t="shared" si="0"/>
        <v>11</v>
      </c>
      <c r="D59" s="20">
        <f>SUM(D60:D62)</f>
        <v>0</v>
      </c>
      <c r="E59" s="20">
        <f>SUM(E60:E62)</f>
        <v>0</v>
      </c>
      <c r="F59" s="20">
        <f>SUM(F60:F62)</f>
        <v>11</v>
      </c>
      <c r="G59" s="21"/>
      <c r="H59" s="14"/>
    </row>
    <row r="60" spans="1:8">
      <c r="A60" s="30"/>
      <c r="B60" s="19" t="s">
        <v>15</v>
      </c>
      <c r="C60" s="12">
        <f t="shared" ref="C60:C118" si="2">SUM(D60:G60)</f>
        <v>4</v>
      </c>
      <c r="D60" s="24"/>
      <c r="E60" s="24"/>
      <c r="F60" s="24">
        <v>4</v>
      </c>
      <c r="G60" s="21"/>
      <c r="H60" s="14"/>
    </row>
    <row r="61" spans="1:8">
      <c r="A61" s="30"/>
      <c r="B61" s="19" t="s">
        <v>70</v>
      </c>
      <c r="C61" s="12">
        <f t="shared" si="2"/>
        <v>2</v>
      </c>
      <c r="D61" s="24"/>
      <c r="E61" s="24"/>
      <c r="F61" s="24">
        <v>2</v>
      </c>
      <c r="G61" s="21"/>
      <c r="H61" s="14"/>
    </row>
    <row r="62" spans="1:8">
      <c r="A62" s="30"/>
      <c r="B62" s="19" t="s">
        <v>71</v>
      </c>
      <c r="C62" s="12">
        <f t="shared" si="2"/>
        <v>5</v>
      </c>
      <c r="D62" s="24"/>
      <c r="E62" s="24"/>
      <c r="F62" s="24">
        <v>5</v>
      </c>
      <c r="G62" s="21"/>
      <c r="H62" s="14"/>
    </row>
    <row r="63" spans="1:8">
      <c r="A63" s="30"/>
      <c r="B63" s="19" t="s">
        <v>72</v>
      </c>
      <c r="C63" s="12">
        <f t="shared" si="2"/>
        <v>2</v>
      </c>
      <c r="D63" s="24"/>
      <c r="E63" s="24"/>
      <c r="F63" s="24">
        <v>2</v>
      </c>
      <c r="G63" s="21"/>
      <c r="H63" s="14"/>
    </row>
    <row r="64" spans="1:8">
      <c r="A64" s="30"/>
      <c r="B64" s="19" t="s">
        <v>73</v>
      </c>
      <c r="C64" s="12">
        <f t="shared" si="2"/>
        <v>45</v>
      </c>
      <c r="D64" s="24"/>
      <c r="E64" s="24">
        <v>40</v>
      </c>
      <c r="F64" s="24">
        <v>5</v>
      </c>
      <c r="G64" s="21"/>
      <c r="H64" s="14"/>
    </row>
    <row r="65" ht="26.25" spans="1:8">
      <c r="A65" s="30"/>
      <c r="B65" s="19" t="s">
        <v>74</v>
      </c>
      <c r="C65" s="12">
        <f t="shared" si="2"/>
        <v>33</v>
      </c>
      <c r="D65" s="24">
        <v>30</v>
      </c>
      <c r="E65" s="24"/>
      <c r="F65" s="24">
        <v>3</v>
      </c>
      <c r="G65" s="21"/>
      <c r="H65" s="27" t="s">
        <v>75</v>
      </c>
    </row>
    <row r="66" ht="26.25" spans="1:8">
      <c r="A66" s="30"/>
      <c r="B66" s="19" t="s">
        <v>76</v>
      </c>
      <c r="C66" s="12">
        <f t="shared" si="2"/>
        <v>50</v>
      </c>
      <c r="D66" s="24">
        <v>50</v>
      </c>
      <c r="E66" s="24"/>
      <c r="F66" s="24">
        <v>0</v>
      </c>
      <c r="G66" s="21"/>
      <c r="H66" s="27" t="s">
        <v>77</v>
      </c>
    </row>
    <row r="67" ht="26.25" spans="1:8">
      <c r="A67" s="30"/>
      <c r="B67" s="19" t="s">
        <v>78</v>
      </c>
      <c r="C67" s="12">
        <f t="shared" si="2"/>
        <v>14</v>
      </c>
      <c r="D67" s="24">
        <v>10</v>
      </c>
      <c r="E67" s="24"/>
      <c r="F67" s="24">
        <v>4</v>
      </c>
      <c r="G67" s="21"/>
      <c r="H67" s="27" t="s">
        <v>79</v>
      </c>
    </row>
    <row r="68" spans="1:8">
      <c r="A68" s="15"/>
      <c r="B68" s="19" t="s">
        <v>80</v>
      </c>
      <c r="C68" s="12">
        <f t="shared" si="2"/>
        <v>44</v>
      </c>
      <c r="D68" s="24"/>
      <c r="E68" s="24">
        <v>40</v>
      </c>
      <c r="F68" s="24">
        <v>4</v>
      </c>
      <c r="G68" s="21"/>
      <c r="H68" s="14"/>
    </row>
    <row r="69" spans="1:8">
      <c r="A69" s="22" t="s">
        <v>81</v>
      </c>
      <c r="B69" s="11" t="s">
        <v>82</v>
      </c>
      <c r="C69" s="12">
        <f t="shared" si="2"/>
        <v>476</v>
      </c>
      <c r="D69" s="17">
        <f>SUM(D73:D79)+D70</f>
        <v>368</v>
      </c>
      <c r="E69" s="17">
        <f>SUM(E73:E79)+E70</f>
        <v>80</v>
      </c>
      <c r="F69" s="17">
        <f>SUM(F73:F79)+F70</f>
        <v>28</v>
      </c>
      <c r="G69" s="32">
        <f>SUM(G73:G79)+G70</f>
        <v>0</v>
      </c>
      <c r="H69" s="14"/>
    </row>
    <row r="70" ht="27.75" customHeight="1" spans="1:8">
      <c r="A70" s="30"/>
      <c r="B70" s="19" t="s">
        <v>14</v>
      </c>
      <c r="C70" s="12">
        <f t="shared" si="2"/>
        <v>27</v>
      </c>
      <c r="D70" s="20">
        <f>SUM(D71:D72)</f>
        <v>23</v>
      </c>
      <c r="E70" s="20">
        <f>SUM(E71:E72)</f>
        <v>0</v>
      </c>
      <c r="F70" s="20">
        <f>SUM(F71:F72)</f>
        <v>4</v>
      </c>
      <c r="G70" s="33">
        <f>SUM(G71:G72)</f>
        <v>0</v>
      </c>
      <c r="H70" s="14"/>
    </row>
    <row r="71" spans="1:8">
      <c r="A71" s="30"/>
      <c r="B71" s="19" t="s">
        <v>15</v>
      </c>
      <c r="C71" s="12">
        <f t="shared" si="2"/>
        <v>1</v>
      </c>
      <c r="D71" s="24"/>
      <c r="E71" s="24"/>
      <c r="F71" s="24">
        <v>1</v>
      </c>
      <c r="G71" s="21"/>
      <c r="H71" s="14"/>
    </row>
    <row r="72" ht="26.25" spans="1:8">
      <c r="A72" s="30"/>
      <c r="B72" s="19" t="s">
        <v>83</v>
      </c>
      <c r="C72" s="12">
        <f t="shared" si="2"/>
        <v>26</v>
      </c>
      <c r="D72" s="24">
        <v>23</v>
      </c>
      <c r="E72" s="24"/>
      <c r="F72" s="24">
        <v>3</v>
      </c>
      <c r="G72" s="21"/>
      <c r="H72" s="27" t="s">
        <v>84</v>
      </c>
    </row>
    <row r="73" spans="1:8">
      <c r="A73" s="30"/>
      <c r="B73" s="31" t="s">
        <v>85</v>
      </c>
      <c r="C73" s="12">
        <f t="shared" si="2"/>
        <v>3</v>
      </c>
      <c r="D73" s="24"/>
      <c r="E73" s="24"/>
      <c r="F73" s="24">
        <v>3</v>
      </c>
      <c r="G73" s="21"/>
      <c r="H73" s="14"/>
    </row>
    <row r="74" spans="1:8">
      <c r="A74" s="30"/>
      <c r="B74" s="19" t="s">
        <v>86</v>
      </c>
      <c r="C74" s="12">
        <f t="shared" si="2"/>
        <v>2</v>
      </c>
      <c r="D74" s="24"/>
      <c r="E74" s="24"/>
      <c r="F74" s="24">
        <v>2</v>
      </c>
      <c r="G74" s="21"/>
      <c r="H74" s="14"/>
    </row>
    <row r="75" ht="30.75" customHeight="1" spans="1:8">
      <c r="A75" s="30"/>
      <c r="B75" s="19" t="s">
        <v>87</v>
      </c>
      <c r="C75" s="12">
        <f t="shared" si="2"/>
        <v>33</v>
      </c>
      <c r="D75" s="24">
        <v>30</v>
      </c>
      <c r="E75" s="24"/>
      <c r="F75" s="24">
        <v>3</v>
      </c>
      <c r="G75" s="21"/>
      <c r="H75" s="27" t="s">
        <v>88</v>
      </c>
    </row>
    <row r="76" ht="26.25" spans="1:8">
      <c r="A76" s="30"/>
      <c r="B76" s="19" t="s">
        <v>89</v>
      </c>
      <c r="C76" s="12">
        <f t="shared" si="2"/>
        <v>139</v>
      </c>
      <c r="D76" s="24">
        <v>135</v>
      </c>
      <c r="E76" s="24"/>
      <c r="F76" s="24">
        <v>4</v>
      </c>
      <c r="G76" s="21"/>
      <c r="H76" s="27" t="s">
        <v>90</v>
      </c>
    </row>
    <row r="77" spans="1:8">
      <c r="A77" s="30"/>
      <c r="B77" s="19" t="s">
        <v>91</v>
      </c>
      <c r="C77" s="12">
        <f t="shared" si="2"/>
        <v>3</v>
      </c>
      <c r="D77" s="24"/>
      <c r="E77" s="24"/>
      <c r="F77" s="24">
        <v>3</v>
      </c>
      <c r="G77" s="21"/>
      <c r="H77" s="14"/>
    </row>
    <row r="78" spans="1:8">
      <c r="A78" s="30"/>
      <c r="B78" s="19" t="s">
        <v>92</v>
      </c>
      <c r="C78" s="12">
        <f t="shared" si="2"/>
        <v>6</v>
      </c>
      <c r="D78" s="24"/>
      <c r="E78" s="24"/>
      <c r="F78" s="24">
        <v>6</v>
      </c>
      <c r="G78" s="21"/>
      <c r="H78" s="14"/>
    </row>
    <row r="79" ht="26.25" spans="1:8">
      <c r="A79" s="15"/>
      <c r="B79" s="19" t="s">
        <v>93</v>
      </c>
      <c r="C79" s="12">
        <f t="shared" si="2"/>
        <v>263</v>
      </c>
      <c r="D79" s="24">
        <v>180</v>
      </c>
      <c r="E79" s="24">
        <v>80</v>
      </c>
      <c r="F79" s="24">
        <v>3</v>
      </c>
      <c r="G79" s="21"/>
      <c r="H79" s="29" t="s">
        <v>94</v>
      </c>
    </row>
    <row r="80" ht="17.25" customHeight="1" spans="1:8">
      <c r="A80" s="19" t="s">
        <v>95</v>
      </c>
      <c r="B80" s="11" t="s">
        <v>96</v>
      </c>
      <c r="C80" s="12">
        <f t="shared" si="2"/>
        <v>14</v>
      </c>
      <c r="D80" s="17">
        <f>SUM(D84:D85)+D81</f>
        <v>0</v>
      </c>
      <c r="E80" s="17">
        <f>SUM(E84:E85)+E81</f>
        <v>0</v>
      </c>
      <c r="F80" s="17">
        <f>SUM(F84:F85)+F81</f>
        <v>14</v>
      </c>
      <c r="G80" s="32">
        <f>SUM(G84:G85)+G81</f>
        <v>0</v>
      </c>
      <c r="H80" s="14"/>
    </row>
    <row r="81" ht="28.5" customHeight="1" spans="1:8">
      <c r="A81" s="19"/>
      <c r="B81" s="19" t="s">
        <v>14</v>
      </c>
      <c r="C81" s="12">
        <f t="shared" si="2"/>
        <v>6</v>
      </c>
      <c r="D81" s="20">
        <f>SUM(D82:D83)</f>
        <v>0</v>
      </c>
      <c r="E81" s="20">
        <f>SUM(E82:E83)</f>
        <v>0</v>
      </c>
      <c r="F81" s="20">
        <f>SUM(F82:F83)</f>
        <v>6</v>
      </c>
      <c r="G81" s="33">
        <f>SUM(G82:G83)</f>
        <v>0</v>
      </c>
      <c r="H81" s="14"/>
    </row>
    <row r="82" spans="1:8">
      <c r="A82" s="19"/>
      <c r="B82" s="19" t="s">
        <v>15</v>
      </c>
      <c r="C82" s="12">
        <f t="shared" si="2"/>
        <v>1</v>
      </c>
      <c r="D82" s="24"/>
      <c r="E82" s="24"/>
      <c r="F82" s="24">
        <v>1</v>
      </c>
      <c r="G82" s="21"/>
      <c r="H82" s="14"/>
    </row>
    <row r="83" spans="1:8">
      <c r="A83" s="19"/>
      <c r="B83" s="19" t="s">
        <v>97</v>
      </c>
      <c r="C83" s="12">
        <f t="shared" si="2"/>
        <v>5</v>
      </c>
      <c r="D83" s="24"/>
      <c r="E83" s="24"/>
      <c r="F83" s="24">
        <v>5</v>
      </c>
      <c r="G83" s="21"/>
      <c r="H83" s="14"/>
    </row>
    <row r="84" spans="1:8">
      <c r="A84" s="19"/>
      <c r="B84" s="19" t="s">
        <v>98</v>
      </c>
      <c r="C84" s="12">
        <f t="shared" si="2"/>
        <v>4</v>
      </c>
      <c r="D84" s="24"/>
      <c r="E84" s="24"/>
      <c r="F84" s="24">
        <v>4</v>
      </c>
      <c r="G84" s="21"/>
      <c r="H84" s="14"/>
    </row>
    <row r="85" spans="1:8">
      <c r="A85" s="19"/>
      <c r="B85" s="19" t="s">
        <v>99</v>
      </c>
      <c r="C85" s="12">
        <f t="shared" si="2"/>
        <v>4</v>
      </c>
      <c r="D85" s="24"/>
      <c r="E85" s="24"/>
      <c r="F85" s="24">
        <v>4</v>
      </c>
      <c r="G85" s="21"/>
      <c r="H85" s="14"/>
    </row>
    <row r="86" spans="1:8">
      <c r="A86" s="22" t="s">
        <v>100</v>
      </c>
      <c r="B86" s="11" t="s">
        <v>101</v>
      </c>
      <c r="C86" s="12">
        <f t="shared" si="2"/>
        <v>117</v>
      </c>
      <c r="D86" s="17">
        <f>SUM(D90:D93)+D87</f>
        <v>0</v>
      </c>
      <c r="E86" s="17">
        <f>SUM(E90:E93)+E87</f>
        <v>0</v>
      </c>
      <c r="F86" s="17">
        <f>SUM(F90:F93)+F87</f>
        <v>25</v>
      </c>
      <c r="G86" s="32">
        <f>SUM(G90:G93)+G87</f>
        <v>92</v>
      </c>
      <c r="H86" s="14"/>
    </row>
    <row r="87" ht="27.75" customHeight="1" spans="1:8">
      <c r="A87" s="30"/>
      <c r="B87" s="19" t="s">
        <v>14</v>
      </c>
      <c r="C87" s="12">
        <f t="shared" si="2"/>
        <v>98</v>
      </c>
      <c r="D87" s="20">
        <f>SUM(D88:D89)</f>
        <v>0</v>
      </c>
      <c r="E87" s="20">
        <f>SUM(E88:E89)</f>
        <v>0</v>
      </c>
      <c r="F87" s="20">
        <f>SUM(F88:F89)</f>
        <v>6</v>
      </c>
      <c r="G87" s="33">
        <f>SUM(G88:G89)</f>
        <v>92</v>
      </c>
      <c r="H87" s="14"/>
    </row>
    <row r="88" ht="26.25" spans="1:8">
      <c r="A88" s="30"/>
      <c r="B88" s="19" t="s">
        <v>102</v>
      </c>
      <c r="C88" s="12">
        <f t="shared" si="2"/>
        <v>31</v>
      </c>
      <c r="D88" s="24"/>
      <c r="E88" s="24"/>
      <c r="F88" s="24">
        <v>0</v>
      </c>
      <c r="G88" s="21">
        <v>31</v>
      </c>
      <c r="H88" s="27" t="s">
        <v>103</v>
      </c>
    </row>
    <row r="89" ht="52.5" spans="1:8">
      <c r="A89" s="30"/>
      <c r="B89" s="19" t="s">
        <v>104</v>
      </c>
      <c r="C89" s="12">
        <f t="shared" si="2"/>
        <v>67</v>
      </c>
      <c r="D89" s="24"/>
      <c r="E89" s="24"/>
      <c r="F89" s="24">
        <v>6</v>
      </c>
      <c r="G89" s="21">
        <v>61</v>
      </c>
      <c r="H89" s="27" t="s">
        <v>105</v>
      </c>
    </row>
    <row r="90" spans="1:8">
      <c r="A90" s="30"/>
      <c r="B90" s="19" t="s">
        <v>106</v>
      </c>
      <c r="C90" s="12">
        <f t="shared" si="2"/>
        <v>3</v>
      </c>
      <c r="D90" s="24"/>
      <c r="E90" s="24"/>
      <c r="F90" s="24">
        <v>3</v>
      </c>
      <c r="G90" s="21"/>
      <c r="H90" s="14"/>
    </row>
    <row r="91" spans="1:8">
      <c r="A91" s="30"/>
      <c r="B91" s="34" t="s">
        <v>107</v>
      </c>
      <c r="C91" s="12">
        <f t="shared" si="2"/>
        <v>2</v>
      </c>
      <c r="D91" s="24"/>
      <c r="E91" s="24"/>
      <c r="F91" s="24">
        <v>2</v>
      </c>
      <c r="G91" s="21"/>
      <c r="H91" s="14"/>
    </row>
    <row r="92" spans="1:8">
      <c r="A92" s="30"/>
      <c r="B92" s="19" t="s">
        <v>108</v>
      </c>
      <c r="C92" s="12">
        <f t="shared" si="2"/>
        <v>6</v>
      </c>
      <c r="D92" s="24"/>
      <c r="E92" s="24"/>
      <c r="F92" s="24">
        <v>6</v>
      </c>
      <c r="G92" s="21"/>
      <c r="H92" s="14"/>
    </row>
    <row r="93" spans="1:8">
      <c r="A93" s="15"/>
      <c r="B93" s="19" t="s">
        <v>109</v>
      </c>
      <c r="C93" s="12">
        <f t="shared" si="2"/>
        <v>8</v>
      </c>
      <c r="D93" s="24"/>
      <c r="E93" s="24"/>
      <c r="F93" s="24">
        <f>9-1</f>
        <v>8</v>
      </c>
      <c r="G93" s="21"/>
      <c r="H93" s="14"/>
    </row>
    <row r="94" spans="1:8">
      <c r="A94" s="22" t="s">
        <v>110</v>
      </c>
      <c r="B94" s="11" t="s">
        <v>111</v>
      </c>
      <c r="C94" s="12">
        <f t="shared" si="2"/>
        <v>565</v>
      </c>
      <c r="D94" s="17">
        <f t="shared" ref="D94:G94" si="3">SUM(D99:D107)+D95</f>
        <v>350</v>
      </c>
      <c r="E94" s="17">
        <f t="shared" si="3"/>
        <v>120</v>
      </c>
      <c r="F94" s="17">
        <f t="shared" si="3"/>
        <v>67</v>
      </c>
      <c r="G94" s="32">
        <f t="shared" si="3"/>
        <v>28</v>
      </c>
      <c r="H94" s="14"/>
    </row>
    <row r="95" ht="29.25" customHeight="1" spans="1:8">
      <c r="A95" s="30"/>
      <c r="B95" s="19" t="s">
        <v>14</v>
      </c>
      <c r="C95" s="12">
        <f t="shared" si="2"/>
        <v>336</v>
      </c>
      <c r="D95" s="20">
        <f t="shared" ref="D95:G95" si="4">SUM(D96:D98)</f>
        <v>185</v>
      </c>
      <c r="E95" s="20">
        <f t="shared" si="4"/>
        <v>120</v>
      </c>
      <c r="F95" s="20">
        <f t="shared" si="4"/>
        <v>3</v>
      </c>
      <c r="G95" s="33">
        <f t="shared" si="4"/>
        <v>28</v>
      </c>
      <c r="H95" s="14"/>
    </row>
    <row r="96" spans="1:8">
      <c r="A96" s="30"/>
      <c r="B96" s="19" t="s">
        <v>15</v>
      </c>
      <c r="C96" s="12">
        <f t="shared" si="2"/>
        <v>81</v>
      </c>
      <c r="D96" s="24"/>
      <c r="E96" s="24">
        <v>80</v>
      </c>
      <c r="F96" s="24">
        <v>1</v>
      </c>
      <c r="G96" s="21"/>
      <c r="H96" s="14"/>
    </row>
    <row r="97" ht="52.5" spans="1:8">
      <c r="A97" s="30"/>
      <c r="B97" s="19" t="s">
        <v>112</v>
      </c>
      <c r="C97" s="12">
        <f t="shared" si="2"/>
        <v>213</v>
      </c>
      <c r="D97" s="24">
        <v>185</v>
      </c>
      <c r="E97" s="24"/>
      <c r="F97" s="24">
        <v>0</v>
      </c>
      <c r="G97" s="21">
        <v>28</v>
      </c>
      <c r="H97" s="27" t="s">
        <v>113</v>
      </c>
    </row>
    <row r="98" spans="1:8">
      <c r="A98" s="30"/>
      <c r="B98" s="19" t="s">
        <v>114</v>
      </c>
      <c r="C98" s="12">
        <f t="shared" si="2"/>
        <v>42</v>
      </c>
      <c r="D98" s="24"/>
      <c r="E98" s="24">
        <v>40</v>
      </c>
      <c r="F98" s="24">
        <v>2</v>
      </c>
      <c r="G98" s="21"/>
      <c r="H98" s="35"/>
    </row>
    <row r="99" ht="26.25" spans="1:8">
      <c r="A99" s="30"/>
      <c r="B99" s="19" t="s">
        <v>115</v>
      </c>
      <c r="C99" s="12">
        <f t="shared" si="2"/>
        <v>34</v>
      </c>
      <c r="D99" s="24">
        <v>30</v>
      </c>
      <c r="E99" s="24"/>
      <c r="F99" s="24">
        <v>4</v>
      </c>
      <c r="G99" s="21"/>
      <c r="H99" s="27" t="s">
        <v>116</v>
      </c>
    </row>
    <row r="100" spans="1:8">
      <c r="A100" s="30"/>
      <c r="B100" s="19" t="s">
        <v>117</v>
      </c>
      <c r="C100" s="12">
        <f t="shared" si="2"/>
        <v>9</v>
      </c>
      <c r="D100" s="24"/>
      <c r="E100" s="24"/>
      <c r="F100" s="24">
        <v>9</v>
      </c>
      <c r="G100" s="21"/>
      <c r="H100" s="35"/>
    </row>
    <row r="101" ht="26.25" spans="1:8">
      <c r="A101" s="30"/>
      <c r="B101" s="19" t="s">
        <v>118</v>
      </c>
      <c r="C101" s="12">
        <f t="shared" si="2"/>
        <v>151</v>
      </c>
      <c r="D101" s="24">
        <v>135</v>
      </c>
      <c r="E101" s="24"/>
      <c r="F101" s="24">
        <v>16</v>
      </c>
      <c r="G101" s="21"/>
      <c r="H101" s="27" t="s">
        <v>119</v>
      </c>
    </row>
    <row r="102" spans="1:8">
      <c r="A102" s="30"/>
      <c r="B102" s="19" t="s">
        <v>120</v>
      </c>
      <c r="C102" s="12">
        <f t="shared" si="2"/>
        <v>2</v>
      </c>
      <c r="D102" s="24"/>
      <c r="E102" s="24"/>
      <c r="F102" s="24">
        <v>2</v>
      </c>
      <c r="G102" s="21"/>
      <c r="H102" s="14"/>
    </row>
    <row r="103" spans="1:8">
      <c r="A103" s="30"/>
      <c r="B103" s="19" t="s">
        <v>121</v>
      </c>
      <c r="C103" s="12">
        <f t="shared" si="2"/>
        <v>8</v>
      </c>
      <c r="D103" s="24"/>
      <c r="E103" s="24"/>
      <c r="F103" s="24">
        <v>8</v>
      </c>
      <c r="G103" s="21"/>
      <c r="H103" s="14"/>
    </row>
    <row r="104" spans="1:8">
      <c r="A104" s="30"/>
      <c r="B104" s="19" t="s">
        <v>122</v>
      </c>
      <c r="C104" s="12">
        <f t="shared" si="2"/>
        <v>6</v>
      </c>
      <c r="D104" s="24"/>
      <c r="E104" s="24"/>
      <c r="F104" s="24">
        <v>6</v>
      </c>
      <c r="G104" s="21"/>
      <c r="H104" s="14"/>
    </row>
    <row r="105" spans="1:8">
      <c r="A105" s="30"/>
      <c r="B105" s="19" t="s">
        <v>123</v>
      </c>
      <c r="C105" s="12">
        <f t="shared" si="2"/>
        <v>11</v>
      </c>
      <c r="D105" s="24"/>
      <c r="E105" s="24"/>
      <c r="F105" s="24">
        <v>11</v>
      </c>
      <c r="G105" s="21"/>
      <c r="H105" s="14"/>
    </row>
    <row r="106" spans="1:8">
      <c r="A106" s="30"/>
      <c r="B106" s="31" t="s">
        <v>124</v>
      </c>
      <c r="C106" s="12">
        <f t="shared" si="2"/>
        <v>2</v>
      </c>
      <c r="D106" s="24"/>
      <c r="E106" s="24"/>
      <c r="F106" s="24">
        <v>2</v>
      </c>
      <c r="G106" s="21"/>
      <c r="H106" s="14"/>
    </row>
    <row r="107" spans="1:8">
      <c r="A107" s="15"/>
      <c r="B107" s="19" t="s">
        <v>125</v>
      </c>
      <c r="C107" s="12">
        <f t="shared" si="2"/>
        <v>6</v>
      </c>
      <c r="D107" s="24"/>
      <c r="E107" s="24"/>
      <c r="F107" s="24">
        <v>6</v>
      </c>
      <c r="G107" s="21"/>
      <c r="H107" s="14"/>
    </row>
    <row r="108" spans="1:8">
      <c r="A108" s="22" t="s">
        <v>126</v>
      </c>
      <c r="B108" s="11" t="s">
        <v>127</v>
      </c>
      <c r="C108" s="12">
        <f t="shared" si="2"/>
        <v>551</v>
      </c>
      <c r="D108" s="17">
        <f>SUM(D112:D120)+D109</f>
        <v>465</v>
      </c>
      <c r="E108" s="17">
        <f>SUM(E112:E120)+E109</f>
        <v>40</v>
      </c>
      <c r="F108" s="17">
        <f>SUM(F112:F120)+F109</f>
        <v>46</v>
      </c>
      <c r="G108" s="32">
        <f>SUM(G112:G120)+G109</f>
        <v>0</v>
      </c>
      <c r="H108" s="14"/>
    </row>
    <row r="109" ht="28.5" customHeight="1" spans="1:8">
      <c r="A109" s="30"/>
      <c r="B109" s="19" t="s">
        <v>14</v>
      </c>
      <c r="C109" s="12">
        <f t="shared" si="2"/>
        <v>250</v>
      </c>
      <c r="D109" s="20">
        <f>SUM(D110:D111)</f>
        <v>245</v>
      </c>
      <c r="E109" s="20">
        <f>SUM(E110:E111)</f>
        <v>0</v>
      </c>
      <c r="F109" s="20">
        <f>SUM(F110:F111)</f>
        <v>5</v>
      </c>
      <c r="G109" s="33">
        <f>SUM(G110:G111)</f>
        <v>0</v>
      </c>
      <c r="H109" s="14"/>
    </row>
    <row r="110" ht="26.25" spans="1:8">
      <c r="A110" s="30"/>
      <c r="B110" s="19" t="s">
        <v>128</v>
      </c>
      <c r="C110" s="12">
        <f t="shared" si="2"/>
        <v>112</v>
      </c>
      <c r="D110" s="24">
        <v>110</v>
      </c>
      <c r="E110" s="24"/>
      <c r="F110" s="24">
        <v>2</v>
      </c>
      <c r="G110" s="21"/>
      <c r="H110" s="27" t="s">
        <v>129</v>
      </c>
    </row>
    <row r="111" ht="26.25" spans="1:8">
      <c r="A111" s="30"/>
      <c r="B111" s="19" t="s">
        <v>130</v>
      </c>
      <c r="C111" s="12">
        <f t="shared" si="2"/>
        <v>138</v>
      </c>
      <c r="D111" s="24">
        <v>135</v>
      </c>
      <c r="E111" s="24"/>
      <c r="F111" s="24">
        <v>3</v>
      </c>
      <c r="G111" s="21"/>
      <c r="H111" s="27" t="s">
        <v>131</v>
      </c>
    </row>
    <row r="112" spans="1:8">
      <c r="A112" s="30"/>
      <c r="B112" s="19" t="s">
        <v>132</v>
      </c>
      <c r="C112" s="12">
        <f t="shared" si="2"/>
        <v>3</v>
      </c>
      <c r="D112" s="24"/>
      <c r="E112" s="24"/>
      <c r="F112" s="24">
        <v>3</v>
      </c>
      <c r="G112" s="21"/>
      <c r="H112" s="35"/>
    </row>
    <row r="113" spans="1:8">
      <c r="A113" s="30"/>
      <c r="B113" s="19" t="s">
        <v>133</v>
      </c>
      <c r="C113" s="12">
        <f t="shared" si="2"/>
        <v>7</v>
      </c>
      <c r="D113" s="24"/>
      <c r="E113" s="24"/>
      <c r="F113" s="24">
        <v>7</v>
      </c>
      <c r="G113" s="21"/>
      <c r="H113" s="35"/>
    </row>
    <row r="114" spans="1:8">
      <c r="A114" s="30"/>
      <c r="B114" s="19" t="s">
        <v>134</v>
      </c>
      <c r="C114" s="12">
        <f t="shared" si="2"/>
        <v>4</v>
      </c>
      <c r="D114" s="24"/>
      <c r="E114" s="24"/>
      <c r="F114" s="24">
        <v>4</v>
      </c>
      <c r="G114" s="21"/>
      <c r="H114" s="35"/>
    </row>
    <row r="115" spans="1:8">
      <c r="A115" s="30"/>
      <c r="B115" s="19" t="s">
        <v>135</v>
      </c>
      <c r="C115" s="12">
        <f t="shared" si="2"/>
        <v>6</v>
      </c>
      <c r="D115" s="24"/>
      <c r="E115" s="24"/>
      <c r="F115" s="24">
        <v>6</v>
      </c>
      <c r="G115" s="21"/>
      <c r="H115" s="35"/>
    </row>
    <row r="116" spans="1:8">
      <c r="A116" s="30"/>
      <c r="B116" s="31" t="s">
        <v>136</v>
      </c>
      <c r="C116" s="12">
        <f t="shared" si="2"/>
        <v>7</v>
      </c>
      <c r="D116" s="24"/>
      <c r="E116" s="24"/>
      <c r="F116" s="24">
        <v>7</v>
      </c>
      <c r="G116" s="21"/>
      <c r="H116" s="35"/>
    </row>
    <row r="117" spans="1:8">
      <c r="A117" s="30"/>
      <c r="B117" s="19" t="s">
        <v>137</v>
      </c>
      <c r="C117" s="12">
        <f t="shared" si="2"/>
        <v>46</v>
      </c>
      <c r="D117" s="24"/>
      <c r="E117" s="24">
        <v>40</v>
      </c>
      <c r="F117" s="24">
        <v>6</v>
      </c>
      <c r="G117" s="21"/>
      <c r="H117" s="35"/>
    </row>
    <row r="118" ht="26.25" spans="1:8">
      <c r="A118" s="30"/>
      <c r="B118" s="19" t="s">
        <v>138</v>
      </c>
      <c r="C118" s="12">
        <f t="shared" si="2"/>
        <v>224</v>
      </c>
      <c r="D118" s="24">
        <v>220</v>
      </c>
      <c r="E118" s="24"/>
      <c r="F118" s="24">
        <v>4</v>
      </c>
      <c r="G118" s="21"/>
      <c r="H118" s="27" t="s">
        <v>139</v>
      </c>
    </row>
    <row r="119" spans="1:8">
      <c r="A119" s="30"/>
      <c r="B119" s="19" t="s">
        <v>140</v>
      </c>
      <c r="C119" s="12">
        <f t="shared" ref="C119:C150" si="5">SUM(D119:G119)</f>
        <v>1</v>
      </c>
      <c r="D119" s="24"/>
      <c r="E119" s="24"/>
      <c r="F119" s="24">
        <v>1</v>
      </c>
      <c r="G119" s="21"/>
      <c r="H119" s="14"/>
    </row>
    <row r="120" spans="1:8">
      <c r="A120" s="15"/>
      <c r="B120" s="19" t="s">
        <v>141</v>
      </c>
      <c r="C120" s="12">
        <f t="shared" si="5"/>
        <v>3</v>
      </c>
      <c r="D120" s="24"/>
      <c r="E120" s="24"/>
      <c r="F120" s="24">
        <v>3</v>
      </c>
      <c r="G120" s="21"/>
      <c r="H120" s="14"/>
    </row>
    <row r="121" spans="1:8">
      <c r="A121" s="19" t="s">
        <v>142</v>
      </c>
      <c r="B121" s="11" t="s">
        <v>143</v>
      </c>
      <c r="C121" s="12">
        <f t="shared" si="5"/>
        <v>205</v>
      </c>
      <c r="D121" s="17">
        <f t="shared" ref="D121:F121" si="6">SUM(D125:D128)+D122</f>
        <v>180</v>
      </c>
      <c r="E121" s="17">
        <f t="shared" si="6"/>
        <v>0</v>
      </c>
      <c r="F121" s="17">
        <f t="shared" si="6"/>
        <v>25</v>
      </c>
      <c r="G121" s="13"/>
      <c r="H121" s="14"/>
    </row>
    <row r="122" ht="27.75" customHeight="1" spans="1:8">
      <c r="A122" s="19"/>
      <c r="B122" s="19" t="s">
        <v>14</v>
      </c>
      <c r="C122" s="12">
        <f t="shared" si="5"/>
        <v>4</v>
      </c>
      <c r="D122" s="20">
        <f t="shared" ref="D122:F122" si="7">SUM(D123:D124)</f>
        <v>0</v>
      </c>
      <c r="E122" s="20">
        <f t="shared" si="7"/>
        <v>0</v>
      </c>
      <c r="F122" s="20">
        <f t="shared" si="7"/>
        <v>4</v>
      </c>
      <c r="G122" s="21"/>
      <c r="H122" s="14"/>
    </row>
    <row r="123" spans="1:8">
      <c r="A123" s="19"/>
      <c r="B123" s="19" t="s">
        <v>15</v>
      </c>
      <c r="C123" s="12">
        <f t="shared" si="5"/>
        <v>1</v>
      </c>
      <c r="D123" s="24"/>
      <c r="E123" s="24"/>
      <c r="F123" s="24">
        <v>1</v>
      </c>
      <c r="G123" s="21"/>
      <c r="H123" s="14"/>
    </row>
    <row r="124" spans="1:8">
      <c r="A124" s="19"/>
      <c r="B124" s="19" t="s">
        <v>144</v>
      </c>
      <c r="C124" s="12">
        <f t="shared" si="5"/>
        <v>3</v>
      </c>
      <c r="D124" s="24"/>
      <c r="E124" s="24"/>
      <c r="F124" s="24">
        <v>3</v>
      </c>
      <c r="G124" s="21"/>
      <c r="H124" s="14"/>
    </row>
    <row r="125" spans="1:8">
      <c r="A125" s="19"/>
      <c r="B125" s="19" t="s">
        <v>145</v>
      </c>
      <c r="C125" s="12">
        <f t="shared" si="5"/>
        <v>5</v>
      </c>
      <c r="D125" s="24"/>
      <c r="E125" s="24"/>
      <c r="F125" s="24">
        <f>6-1</f>
        <v>5</v>
      </c>
      <c r="G125" s="21"/>
      <c r="H125" s="14"/>
    </row>
    <row r="126" ht="26.25" spans="1:8">
      <c r="A126" s="19"/>
      <c r="B126" s="19" t="s">
        <v>146</v>
      </c>
      <c r="C126" s="12">
        <f t="shared" si="5"/>
        <v>183</v>
      </c>
      <c r="D126" s="24">
        <v>180</v>
      </c>
      <c r="E126" s="24"/>
      <c r="F126" s="24">
        <v>3</v>
      </c>
      <c r="G126" s="21"/>
      <c r="H126" s="29" t="s">
        <v>147</v>
      </c>
    </row>
    <row r="127" spans="1:8">
      <c r="A127" s="19"/>
      <c r="B127" s="19" t="s">
        <v>148</v>
      </c>
      <c r="C127" s="12">
        <f t="shared" si="5"/>
        <v>5</v>
      </c>
      <c r="D127" s="24"/>
      <c r="E127" s="24"/>
      <c r="F127" s="24">
        <f>6-1</f>
        <v>5</v>
      </c>
      <c r="G127" s="21"/>
      <c r="H127" s="14"/>
    </row>
    <row r="128" spans="1:8">
      <c r="A128" s="19"/>
      <c r="B128" s="19" t="s">
        <v>149</v>
      </c>
      <c r="C128" s="12">
        <f t="shared" si="5"/>
        <v>8</v>
      </c>
      <c r="D128" s="24"/>
      <c r="E128" s="24"/>
      <c r="F128" s="24">
        <f>9-1</f>
        <v>8</v>
      </c>
      <c r="G128" s="21"/>
      <c r="H128" s="14"/>
    </row>
    <row r="129" spans="1:8">
      <c r="A129" s="19" t="s">
        <v>150</v>
      </c>
      <c r="B129" s="11" t="s">
        <v>151</v>
      </c>
      <c r="C129" s="12">
        <f t="shared" si="5"/>
        <v>28</v>
      </c>
      <c r="D129" s="17">
        <f>SUM(D132:D140)+D130</f>
        <v>0</v>
      </c>
      <c r="E129" s="17">
        <f>SUM(E132:E140)+E130</f>
        <v>0</v>
      </c>
      <c r="F129" s="17">
        <f>SUM(F132:F140)+F130</f>
        <v>28</v>
      </c>
      <c r="G129" s="13"/>
      <c r="H129" s="14"/>
    </row>
    <row r="130" ht="29.25" customHeight="1" spans="1:8">
      <c r="A130" s="19"/>
      <c r="B130" s="19" t="s">
        <v>14</v>
      </c>
      <c r="C130" s="12">
        <f t="shared" si="5"/>
        <v>2</v>
      </c>
      <c r="D130" s="20">
        <f>SUM(D131:D131)</f>
        <v>0</v>
      </c>
      <c r="E130" s="20">
        <f>SUM(E131:E131)</f>
        <v>0</v>
      </c>
      <c r="F130" s="20">
        <f>SUM(F131:F131)</f>
        <v>2</v>
      </c>
      <c r="G130" s="21"/>
      <c r="H130" s="14"/>
    </row>
    <row r="131" spans="1:8">
      <c r="A131" s="19"/>
      <c r="B131" s="19" t="s">
        <v>152</v>
      </c>
      <c r="C131" s="12">
        <f t="shared" si="5"/>
        <v>2</v>
      </c>
      <c r="D131" s="24"/>
      <c r="E131" s="24"/>
      <c r="F131" s="24">
        <v>2</v>
      </c>
      <c r="G131" s="21"/>
      <c r="H131" s="14"/>
    </row>
    <row r="132" spans="1:8">
      <c r="A132" s="19"/>
      <c r="B132" s="19" t="s">
        <v>153</v>
      </c>
      <c r="C132" s="12">
        <f t="shared" si="5"/>
        <v>3</v>
      </c>
      <c r="D132" s="24"/>
      <c r="E132" s="24"/>
      <c r="F132" s="24">
        <v>3</v>
      </c>
      <c r="G132" s="21"/>
      <c r="H132" s="14"/>
    </row>
    <row r="133" spans="1:8">
      <c r="A133" s="19"/>
      <c r="B133" s="19" t="s">
        <v>154</v>
      </c>
      <c r="C133" s="12">
        <f t="shared" si="5"/>
        <v>5</v>
      </c>
      <c r="D133" s="24"/>
      <c r="E133" s="24"/>
      <c r="F133" s="24">
        <v>5</v>
      </c>
      <c r="G133" s="21"/>
      <c r="H133" s="14"/>
    </row>
    <row r="134" spans="1:8">
      <c r="A134" s="19"/>
      <c r="B134" s="19" t="s">
        <v>155</v>
      </c>
      <c r="C134" s="12">
        <f t="shared" si="5"/>
        <v>1</v>
      </c>
      <c r="D134" s="24"/>
      <c r="E134" s="24"/>
      <c r="F134" s="24">
        <v>1</v>
      </c>
      <c r="G134" s="21"/>
      <c r="H134" s="14"/>
    </row>
    <row r="135" spans="1:8">
      <c r="A135" s="19"/>
      <c r="B135" s="19" t="s">
        <v>156</v>
      </c>
      <c r="C135" s="12">
        <f t="shared" si="5"/>
        <v>3</v>
      </c>
      <c r="D135" s="24"/>
      <c r="E135" s="24"/>
      <c r="F135" s="24">
        <v>3</v>
      </c>
      <c r="G135" s="21"/>
      <c r="H135" s="14"/>
    </row>
    <row r="136" spans="1:8">
      <c r="A136" s="19"/>
      <c r="B136" s="19" t="s">
        <v>157</v>
      </c>
      <c r="C136" s="12">
        <f t="shared" si="5"/>
        <v>3</v>
      </c>
      <c r="D136" s="24"/>
      <c r="E136" s="24"/>
      <c r="F136" s="24">
        <v>3</v>
      </c>
      <c r="G136" s="21"/>
      <c r="H136" s="14"/>
    </row>
    <row r="137" spans="1:8">
      <c r="A137" s="19"/>
      <c r="B137" s="31" t="s">
        <v>158</v>
      </c>
      <c r="C137" s="12">
        <f t="shared" si="5"/>
        <v>4</v>
      </c>
      <c r="D137" s="24"/>
      <c r="E137" s="24"/>
      <c r="F137" s="24">
        <v>4</v>
      </c>
      <c r="G137" s="21"/>
      <c r="H137" s="14"/>
    </row>
    <row r="138" spans="1:8">
      <c r="A138" s="19"/>
      <c r="B138" s="19" t="s">
        <v>159</v>
      </c>
      <c r="C138" s="12">
        <f t="shared" si="5"/>
        <v>2</v>
      </c>
      <c r="D138" s="24"/>
      <c r="E138" s="24"/>
      <c r="F138" s="24">
        <v>2</v>
      </c>
      <c r="G138" s="21"/>
      <c r="H138" s="14"/>
    </row>
    <row r="139" spans="1:8">
      <c r="A139" s="19"/>
      <c r="B139" s="19" t="s">
        <v>160</v>
      </c>
      <c r="C139" s="12">
        <f t="shared" si="5"/>
        <v>4</v>
      </c>
      <c r="D139" s="24"/>
      <c r="E139" s="24"/>
      <c r="F139" s="24">
        <v>4</v>
      </c>
      <c r="G139" s="21"/>
      <c r="H139" s="14"/>
    </row>
    <row r="140" spans="1:8">
      <c r="A140" s="19"/>
      <c r="B140" s="19" t="s">
        <v>161</v>
      </c>
      <c r="C140" s="12">
        <f t="shared" si="5"/>
        <v>1</v>
      </c>
      <c r="D140" s="24"/>
      <c r="E140" s="24"/>
      <c r="F140" s="24">
        <v>1</v>
      </c>
      <c r="G140" s="21"/>
      <c r="H140" s="14"/>
    </row>
    <row r="141" ht="27.75" customHeight="1" spans="1:8">
      <c r="A141" s="22" t="s">
        <v>162</v>
      </c>
      <c r="B141" s="11" t="s">
        <v>163</v>
      </c>
      <c r="C141" s="12">
        <f t="shared" si="5"/>
        <v>199</v>
      </c>
      <c r="D141" s="17">
        <f t="shared" ref="D141:F141" si="8">SUM(D142:D150)</f>
        <v>123</v>
      </c>
      <c r="E141" s="17">
        <f t="shared" si="8"/>
        <v>0</v>
      </c>
      <c r="F141" s="17">
        <f t="shared" si="8"/>
        <v>76</v>
      </c>
      <c r="G141" s="13"/>
      <c r="H141" s="14"/>
    </row>
    <row r="142" spans="1:8">
      <c r="A142" s="30"/>
      <c r="B142" s="19" t="s">
        <v>164</v>
      </c>
      <c r="C142" s="12">
        <f t="shared" si="5"/>
        <v>13</v>
      </c>
      <c r="D142" s="24"/>
      <c r="E142" s="24"/>
      <c r="F142" s="24">
        <v>13</v>
      </c>
      <c r="G142" s="21"/>
      <c r="H142" s="14"/>
    </row>
    <row r="143" spans="1:8">
      <c r="A143" s="30"/>
      <c r="B143" s="19" t="s">
        <v>165</v>
      </c>
      <c r="C143" s="12">
        <f t="shared" si="5"/>
        <v>4</v>
      </c>
      <c r="D143" s="24"/>
      <c r="E143" s="24"/>
      <c r="F143" s="24">
        <v>4</v>
      </c>
      <c r="G143" s="21"/>
      <c r="H143" s="14"/>
    </row>
    <row r="144" spans="1:8">
      <c r="A144" s="30"/>
      <c r="B144" s="19" t="s">
        <v>166</v>
      </c>
      <c r="C144" s="12">
        <f t="shared" si="5"/>
        <v>13</v>
      </c>
      <c r="D144" s="24"/>
      <c r="E144" s="24"/>
      <c r="F144" s="24">
        <v>13</v>
      </c>
      <c r="G144" s="21"/>
      <c r="H144" s="14"/>
    </row>
    <row r="145" ht="19.5" customHeight="1" spans="1:8">
      <c r="A145" s="30"/>
      <c r="B145" s="19" t="s">
        <v>167</v>
      </c>
      <c r="C145" s="12">
        <f t="shared" si="5"/>
        <v>3</v>
      </c>
      <c r="D145" s="24"/>
      <c r="E145" s="24"/>
      <c r="F145" s="24">
        <v>3</v>
      </c>
      <c r="G145" s="21"/>
      <c r="H145" s="14"/>
    </row>
    <row r="146" ht="26.25" spans="1:8">
      <c r="A146" s="30"/>
      <c r="B146" s="19" t="s">
        <v>168</v>
      </c>
      <c r="C146" s="12">
        <f t="shared" si="5"/>
        <v>131</v>
      </c>
      <c r="D146" s="24">
        <v>123</v>
      </c>
      <c r="E146" s="24"/>
      <c r="F146" s="24">
        <v>8</v>
      </c>
      <c r="G146" s="21"/>
      <c r="H146" s="29" t="s">
        <v>169</v>
      </c>
    </row>
    <row r="147" spans="1:8">
      <c r="A147" s="30"/>
      <c r="B147" s="19" t="s">
        <v>170</v>
      </c>
      <c r="C147" s="12">
        <f t="shared" si="5"/>
        <v>7</v>
      </c>
      <c r="D147" s="24"/>
      <c r="E147" s="24"/>
      <c r="F147" s="24">
        <v>7</v>
      </c>
      <c r="G147" s="21"/>
      <c r="H147" s="14"/>
    </row>
    <row r="148" spans="1:8">
      <c r="A148" s="30"/>
      <c r="B148" s="31" t="s">
        <v>171</v>
      </c>
      <c r="C148" s="12">
        <f t="shared" si="5"/>
        <v>1</v>
      </c>
      <c r="D148" s="24"/>
      <c r="E148" s="24"/>
      <c r="F148" s="24">
        <v>1</v>
      </c>
      <c r="G148" s="21"/>
      <c r="H148" s="14"/>
    </row>
    <row r="149" spans="1:8">
      <c r="A149" s="30"/>
      <c r="B149" s="19" t="s">
        <v>172</v>
      </c>
      <c r="C149" s="12">
        <f t="shared" si="5"/>
        <v>12</v>
      </c>
      <c r="D149" s="24"/>
      <c r="E149" s="24"/>
      <c r="F149" s="24">
        <v>12</v>
      </c>
      <c r="G149" s="21"/>
      <c r="H149" s="14"/>
    </row>
    <row r="150" spans="1:8">
      <c r="A150" s="15"/>
      <c r="B150" s="19" t="s">
        <v>173</v>
      </c>
      <c r="C150" s="12">
        <f t="shared" si="5"/>
        <v>15</v>
      </c>
      <c r="D150" s="24"/>
      <c r="E150" s="24"/>
      <c r="F150" s="24">
        <v>15</v>
      </c>
      <c r="G150" s="21"/>
      <c r="H150" s="14"/>
    </row>
  </sheetData>
  <mergeCells count="16">
    <mergeCell ref="A2:H2"/>
    <mergeCell ref="A5:B5"/>
    <mergeCell ref="A6:A16"/>
    <mergeCell ref="A17:A25"/>
    <mergeCell ref="A26:A32"/>
    <mergeCell ref="A33:A46"/>
    <mergeCell ref="A47:A57"/>
    <mergeCell ref="A58:A68"/>
    <mergeCell ref="A69:A79"/>
    <mergeCell ref="A80:A85"/>
    <mergeCell ref="A86:A93"/>
    <mergeCell ref="A94:A107"/>
    <mergeCell ref="A108:A120"/>
    <mergeCell ref="A121:A128"/>
    <mergeCell ref="A129:A140"/>
    <mergeCell ref="A141:A150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4" sqref="E24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发文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向日葵</cp:lastModifiedBy>
  <dcterms:created xsi:type="dcterms:W3CDTF">2008-09-11T17:22:00Z</dcterms:created>
  <cp:lastPrinted>2020-12-24T01:13:00Z</cp:lastPrinted>
  <dcterms:modified xsi:type="dcterms:W3CDTF">2022-01-07T09:09:59Z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8756F5D0C0364E9DB83F6546B6338BC1</vt:lpwstr>
  </property>
  <property fmtid="{D5CDD505-2E9C-101B-9397-08002B2CF9AE}" pid="3" name="KSOProductBuildVer">
    <vt:lpwstr>2052-11.1.0.11194</vt:lpwstr>
  </property>
</Properties>
</file>